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5 Աջափնյակ գրեն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Sheet3!$AO$294</definedName>
    <definedName name="_ftnref11" localSheetId="0">Sheet3!$AN$300</definedName>
    <definedName name="_ftnref2" localSheetId="0">Sheet3!#REF!</definedName>
    <definedName name="_ftnref3" localSheetId="0">Sheet3!$P$62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Sheet3!$J$82</definedName>
    <definedName name="_ftnref8" localSheetId="0">Sheet3!$Y$82</definedName>
    <definedName name="_ftnref9" localSheetId="0">Sheet3!$AL$82</definedName>
    <definedName name="_xlnm.Print_Area" localSheetId="0">Sheet3!$A$1:$I$333</definedName>
  </definedNames>
  <calcPr calcId="152511"/>
</workbook>
</file>

<file path=xl/calcChain.xml><?xml version="1.0" encoding="utf-8"?>
<calcChain xmlns="http://schemas.openxmlformats.org/spreadsheetml/2006/main">
  <c r="F164" i="1" l="1"/>
  <c r="H164" i="1" s="1"/>
  <c r="F165" i="1"/>
  <c r="H165" i="1" s="1"/>
  <c r="H166" i="1"/>
  <c r="F159" i="1"/>
  <c r="H159" i="1" s="1"/>
  <c r="F160" i="1"/>
  <c r="H160" i="1" s="1"/>
  <c r="H161" i="1"/>
  <c r="F149" i="1"/>
  <c r="H149" i="1" s="1"/>
  <c r="H150" i="1"/>
  <c r="F151" i="1"/>
  <c r="H151" i="1" s="1"/>
  <c r="F145" i="1"/>
  <c r="H145" i="1" s="1"/>
  <c r="F146" i="1"/>
  <c r="H146" i="1" s="1"/>
  <c r="F141" i="1"/>
  <c r="H141" i="1" s="1"/>
  <c r="H142" i="1"/>
  <c r="F137" i="1"/>
  <c r="H137" i="1" s="1"/>
  <c r="H138" i="1"/>
  <c r="F133" i="1"/>
  <c r="H133" i="1" s="1"/>
  <c r="H134" i="1"/>
  <c r="F128" i="1"/>
  <c r="H128" i="1" s="1"/>
  <c r="H129" i="1"/>
  <c r="F130" i="1"/>
  <c r="H130" i="1" s="1"/>
  <c r="H125" i="1"/>
  <c r="F121" i="1"/>
  <c r="H121" i="1" s="1"/>
  <c r="H122" i="1"/>
  <c r="F115" i="1"/>
  <c r="H115" i="1" s="1"/>
  <c r="F116" i="1"/>
  <c r="H116" i="1" s="1"/>
  <c r="H117" i="1"/>
  <c r="F111" i="1"/>
  <c r="H111" i="1" s="1"/>
  <c r="H112" i="1"/>
  <c r="F106" i="1"/>
  <c r="H106" i="1" s="1"/>
  <c r="F107" i="1"/>
  <c r="H107" i="1" s="1"/>
  <c r="H108" i="1"/>
  <c r="F102" i="1"/>
  <c r="H102" i="1" s="1"/>
  <c r="H103" i="1"/>
  <c r="F98" i="1"/>
  <c r="H98" i="1" s="1"/>
  <c r="H99" i="1"/>
  <c r="F93" i="1"/>
  <c r="H93" i="1" s="1"/>
  <c r="F94" i="1"/>
  <c r="H94" i="1" s="1"/>
  <c r="H95" i="1"/>
  <c r="F88" i="1"/>
  <c r="H88" i="1" s="1"/>
  <c r="F89" i="1"/>
  <c r="H89" i="1" s="1"/>
  <c r="H90" i="1"/>
  <c r="F172" i="1" l="1"/>
  <c r="H172" i="1" s="1"/>
  <c r="H173" i="1"/>
  <c r="F175" i="1"/>
  <c r="H175" i="1" s="1"/>
  <c r="F176" i="1"/>
  <c r="H176" i="1" s="1"/>
  <c r="F178" i="1"/>
  <c r="H178" i="1" s="1"/>
  <c r="F179" i="1"/>
  <c r="H179" i="1" s="1"/>
  <c r="F180" i="1"/>
  <c r="H180" i="1" s="1"/>
  <c r="H181" i="1"/>
  <c r="F183" i="1"/>
  <c r="H183" i="1" s="1"/>
  <c r="F184" i="1"/>
  <c r="H184" i="1" s="1"/>
  <c r="F185" i="1"/>
  <c r="H185" i="1" s="1"/>
  <c r="H186" i="1"/>
  <c r="F188" i="1"/>
  <c r="H188" i="1" s="1"/>
  <c r="F189" i="1"/>
  <c r="H189" i="1" s="1"/>
  <c r="F191" i="1"/>
  <c r="H191" i="1" s="1"/>
  <c r="F192" i="1"/>
  <c r="H192" i="1" s="1"/>
  <c r="F193" i="1"/>
  <c r="H193" i="1" s="1"/>
  <c r="H194" i="1"/>
  <c r="F196" i="1"/>
  <c r="H196" i="1" s="1"/>
  <c r="F197" i="1"/>
  <c r="H197" i="1" s="1"/>
  <c r="F198" i="1"/>
  <c r="H198" i="1" s="1"/>
  <c r="H199" i="1"/>
  <c r="F201" i="1"/>
  <c r="H201" i="1" s="1"/>
  <c r="F202" i="1"/>
  <c r="H202" i="1" s="1"/>
  <c r="F203" i="1"/>
  <c r="H203" i="1" s="1"/>
  <c r="H204" i="1"/>
  <c r="F206" i="1"/>
  <c r="H206" i="1" s="1"/>
  <c r="F207" i="1"/>
  <c r="H207" i="1" s="1"/>
  <c r="F208" i="1"/>
  <c r="H208" i="1" s="1"/>
  <c r="H209" i="1"/>
  <c r="F211" i="1"/>
  <c r="H211" i="1" s="1"/>
  <c r="F212" i="1"/>
  <c r="H212" i="1" s="1"/>
  <c r="F214" i="1"/>
  <c r="H214" i="1" s="1"/>
  <c r="F215" i="1"/>
  <c r="H215" i="1" s="1"/>
  <c r="H216" i="1"/>
  <c r="F218" i="1"/>
  <c r="H218" i="1" s="1"/>
  <c r="F219" i="1"/>
  <c r="H219" i="1" s="1"/>
  <c r="H220" i="1"/>
  <c r="F222" i="1"/>
  <c r="H222" i="1" s="1"/>
  <c r="F223" i="1"/>
  <c r="H223" i="1" s="1"/>
  <c r="H224" i="1"/>
  <c r="F225" i="1"/>
  <c r="H225" i="1" s="1"/>
  <c r="F227" i="1"/>
  <c r="H227" i="1" s="1"/>
  <c r="F228" i="1"/>
  <c r="H228" i="1" s="1"/>
  <c r="H229" i="1"/>
  <c r="F231" i="1"/>
  <c r="H231" i="1" s="1"/>
  <c r="F232" i="1"/>
  <c r="H232" i="1" s="1"/>
  <c r="F233" i="1"/>
  <c r="H233" i="1" s="1"/>
  <c r="H234" i="1"/>
  <c r="F236" i="1"/>
  <c r="H236" i="1" s="1"/>
  <c r="F237" i="1"/>
  <c r="H237" i="1" s="1"/>
  <c r="H238" i="1"/>
  <c r="F240" i="1"/>
  <c r="H240" i="1" s="1"/>
  <c r="F241" i="1"/>
  <c r="H241" i="1" s="1"/>
  <c r="H242" i="1"/>
  <c r="F244" i="1"/>
  <c r="H244" i="1" s="1"/>
  <c r="F245" i="1"/>
  <c r="H245" i="1" s="1"/>
  <c r="H246" i="1"/>
  <c r="F248" i="1"/>
  <c r="H248" i="1" s="1"/>
  <c r="F249" i="1"/>
  <c r="H249" i="1" s="1"/>
  <c r="F250" i="1"/>
  <c r="H250" i="1" s="1"/>
  <c r="H251" i="1"/>
  <c r="F253" i="1"/>
  <c r="H253" i="1" s="1"/>
  <c r="F254" i="1"/>
  <c r="H254" i="1" s="1"/>
  <c r="F255" i="1"/>
  <c r="H255" i="1" s="1"/>
  <c r="H256" i="1"/>
  <c r="F258" i="1"/>
  <c r="H258" i="1" s="1"/>
  <c r="H259" i="1"/>
  <c r="F260" i="1"/>
  <c r="H260" i="1" s="1"/>
  <c r="F262" i="1"/>
  <c r="H262" i="1" s="1"/>
  <c r="H263" i="1"/>
  <c r="F264" i="1"/>
  <c r="H264" i="1" s="1"/>
  <c r="F265" i="1"/>
  <c r="H265" i="1" s="1"/>
  <c r="F267" i="1"/>
  <c r="H267" i="1" s="1"/>
  <c r="H268" i="1"/>
  <c r="F270" i="1"/>
  <c r="H270" i="1" s="1"/>
  <c r="F271" i="1"/>
  <c r="H271" i="1" s="1"/>
  <c r="H272" i="1"/>
  <c r="F274" i="1"/>
  <c r="H274" i="1" s="1"/>
  <c r="F171" i="1"/>
  <c r="H171" i="1" s="1"/>
  <c r="F168" i="1"/>
  <c r="H168" i="1" s="1"/>
  <c r="F169" i="1"/>
  <c r="H169" i="1" s="1"/>
  <c r="F158" i="1"/>
  <c r="H158" i="1" s="1"/>
  <c r="F163" i="1"/>
  <c r="H163" i="1" s="1"/>
  <c r="F154" i="1"/>
  <c r="H154" i="1" s="1"/>
  <c r="F155" i="1"/>
  <c r="H155" i="1" s="1"/>
  <c r="H156" i="1"/>
  <c r="F144" i="1"/>
  <c r="H144" i="1" s="1"/>
  <c r="F148" i="1"/>
  <c r="H148" i="1" s="1"/>
  <c r="F153" i="1"/>
  <c r="H153" i="1" s="1"/>
  <c r="F132" i="1"/>
  <c r="H132" i="1" s="1"/>
  <c r="F136" i="1"/>
  <c r="H136" i="1" s="1"/>
  <c r="F140" i="1"/>
  <c r="H140" i="1" s="1"/>
  <c r="F120" i="1"/>
  <c r="H120" i="1" s="1"/>
  <c r="F124" i="1"/>
  <c r="H124" i="1" s="1"/>
  <c r="F127" i="1"/>
  <c r="H127" i="1" s="1"/>
  <c r="H85" i="1"/>
  <c r="F87" i="1"/>
  <c r="H87" i="1" s="1"/>
  <c r="F92" i="1"/>
  <c r="H92" i="1" s="1"/>
  <c r="F97" i="1"/>
  <c r="H97" i="1" s="1"/>
  <c r="F101" i="1"/>
  <c r="H101" i="1" s="1"/>
  <c r="F105" i="1"/>
  <c r="H105" i="1" s="1"/>
  <c r="F110" i="1"/>
  <c r="H110" i="1" s="1"/>
  <c r="F114" i="1"/>
  <c r="H114" i="1" s="1"/>
  <c r="F119" i="1"/>
  <c r="H119" i="1" s="1"/>
  <c r="F77" i="1"/>
  <c r="H77" i="1" s="1"/>
  <c r="F78" i="1"/>
  <c r="H78" i="1" s="1"/>
  <c r="F79" i="1"/>
  <c r="H79" i="1" s="1"/>
  <c r="H80" i="1"/>
  <c r="F82" i="1"/>
  <c r="H82" i="1" s="1"/>
  <c r="F83" i="1"/>
  <c r="H83" i="1" s="1"/>
  <c r="F84" i="1"/>
  <c r="H84" i="1" s="1"/>
</calcChain>
</file>

<file path=xl/sharedStrings.xml><?xml version="1.0" encoding="utf-8"?>
<sst xmlns="http://schemas.openxmlformats.org/spreadsheetml/2006/main" count="475" uniqueCount="223">
  <si>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</si>
  <si>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</si>
  <si>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</si>
  <si>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</si>
  <si>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</si>
  <si>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</si>
  <si>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</si>
  <si>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</si>
  <si>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</si>
  <si>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</si>
  <si>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</si>
  <si>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</si>
  <si>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</si>
  <si>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</si>
  <si>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</si>
  <si>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</si>
  <si>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</si>
  <si>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</si>
  <si>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</si>
  <si>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</si>
  <si>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</si>
  <si>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</si>
  <si>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</si>
  <si>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</si>
  <si>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</si>
  <si>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</si>
  <si>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</si>
  <si>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</si>
  <si>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</si>
  <si>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</si>
  <si>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</si>
  <si>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</si>
  <si>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</si>
  <si>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</si>
  <si>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</si>
  <si>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</si>
  <si>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</si>
  <si>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</si>
  <si>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</si>
  <si>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</si>
  <si>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</si>
  <si>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</si>
  <si>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</si>
  <si>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</si>
  <si>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</si>
  <si>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</si>
  <si>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</si>
  <si>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</si>
  <si>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</si>
  <si>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</si>
  <si>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</si>
  <si>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</si>
  <si>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</si>
  <si>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</si>
  <si>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</si>
  <si>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</si>
  <si>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</si>
  <si>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</si>
  <si>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</si>
  <si>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</si>
  <si>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</si>
  <si>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</si>
  <si>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</si>
  <si>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</si>
  <si>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</si>
  <si>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</si>
  <si>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</si>
  <si>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</si>
  <si>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</si>
  <si>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</si>
  <si>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</si>
  <si>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</si>
  <si>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</si>
  <si>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</si>
  <si>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</si>
  <si>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</si>
  <si>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</si>
  <si>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</si>
  <si>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</si>
  <si>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</si>
  <si>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</si>
  <si>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</si>
  <si>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</si>
  <si>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</si>
  <si>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</si>
  <si>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</si>
  <si>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</si>
  <si>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</si>
  <si>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9</t>
  </si>
  <si>
    <t>Չափաբաժին 10</t>
  </si>
  <si>
    <t>Չափաբաժին 11</t>
  </si>
  <si>
    <t>Չափաբաժին 12</t>
  </si>
  <si>
    <t>Չափաբաժին 13</t>
  </si>
  <si>
    <t>Չափաբաժին 14</t>
  </si>
  <si>
    <t>Չափաբաժին 15</t>
  </si>
  <si>
    <t>Չափաբաժին 16</t>
  </si>
  <si>
    <t>Չափաբաժին 17</t>
  </si>
  <si>
    <t>Չափաբաժին 18</t>
  </si>
  <si>
    <t>Չափաբաժին 19</t>
  </si>
  <si>
    <t>Չափաբաժին 20</t>
  </si>
  <si>
    <t>Չափաբաժին 21</t>
  </si>
  <si>
    <t>Չափաբաժին 22</t>
  </si>
  <si>
    <t>Չափաբաժին 23</t>
  </si>
  <si>
    <t>Չափաբաժին 24</t>
  </si>
  <si>
    <t>Չափաբաժին 25</t>
  </si>
  <si>
    <t>Չափաբաժին 26</t>
  </si>
  <si>
    <t>Չափաբաժին 28</t>
  </si>
  <si>
    <t>Չափաբաժին 29</t>
  </si>
  <si>
    <t>Չափաբաժին 30</t>
  </si>
  <si>
    <t>Չափաբաժին 31</t>
  </si>
  <si>
    <t>Չափաբաժին 32</t>
  </si>
  <si>
    <t>Չափաբաժին 33</t>
  </si>
  <si>
    <t>Չափաբաժին 34</t>
  </si>
  <si>
    <t>Չափաբաժին 35</t>
  </si>
  <si>
    <t>Չափաբաժին 36</t>
  </si>
  <si>
    <t>Չափաբաժին 37</t>
  </si>
  <si>
    <t>Չափաբաժին 38</t>
  </si>
  <si>
    <t>Չափաբաժին 39</t>
  </si>
  <si>
    <t>Չափաբաժին 40</t>
  </si>
  <si>
    <t>Չափաբաժին 41</t>
  </si>
  <si>
    <t>Չափաբաժին 42</t>
  </si>
  <si>
    <t>Չափաբաժին 43</t>
  </si>
  <si>
    <t>Չափաբաժին 44</t>
  </si>
  <si>
    <t>Չափաբաժին 45</t>
  </si>
  <si>
    <t>Չափաբաժին 46</t>
  </si>
  <si>
    <t>Չափաբաժին 47</t>
  </si>
  <si>
    <t xml:space="preserve">ՀԱՅՏԱՐԱՐՈՒԹՅՈՒՆ
կնքված պայմանագրի մասին
</t>
  </si>
  <si>
    <t>011514194</t>
  </si>
  <si>
    <t>Երևանի քաղաքապետարանը ստորև ներկայացնում է իր կարիքների համար ապրանքների ձեռքբերման նպատակով կազմակերպված «ԵՔ-ԳՀԱՊՁԲ-21/5» ծածկագրով գնման ընթացակարգի արդյունքում  կնքված պայմանագրի մասին տեղեկատվությունը`</t>
  </si>
  <si>
    <t>Թղթապանակ /ռեգիստրատոր/</t>
  </si>
  <si>
    <t>Թղթապանակ /ֆայլ/</t>
  </si>
  <si>
    <t>Թղթապանակ սեղմակով</t>
  </si>
  <si>
    <t>Արագակար</t>
  </si>
  <si>
    <t>Կարիչ</t>
  </si>
  <si>
    <t>Ֆայլ</t>
  </si>
  <si>
    <t>Հաշվիչ մեքենա</t>
  </si>
  <si>
    <t>Մկրատ</t>
  </si>
  <si>
    <t>Մատիտ</t>
  </si>
  <si>
    <t>Գրիչ / գնդիկավոր /</t>
  </si>
  <si>
    <t>Գրիչ / գել /</t>
  </si>
  <si>
    <t>Բաղադրանյութ / շտրիխ /</t>
  </si>
  <si>
    <t>Գրասենյակային գիրք</t>
  </si>
  <si>
    <t>Թուղթ A4</t>
  </si>
  <si>
    <t>Թուղթ գուն.</t>
  </si>
  <si>
    <t>Հիշողության կուտակիչ</t>
  </si>
  <si>
    <t>Սեղմակ</t>
  </si>
  <si>
    <t>Շտամպի թանաք</t>
  </si>
  <si>
    <t>Ծրար /մեծ/</t>
  </si>
  <si>
    <t>Օրատետր/բլոկնոտ/</t>
  </si>
  <si>
    <t>Կնիքի բարձիկ/ավտոմատ/</t>
  </si>
  <si>
    <t>Օրացույց</t>
  </si>
  <si>
    <t>Թղթադարակ</t>
  </si>
  <si>
    <t>Ամրակի տուփ</t>
  </si>
  <si>
    <t>Սեղանի դրոշներ</t>
  </si>
  <si>
    <t>Բանալիների պահոց</t>
  </si>
  <si>
    <t>Կարիչի ասեղ</t>
  </si>
  <si>
    <t>Նոթատետր</t>
  </si>
  <si>
    <t>Ամրակ</t>
  </si>
  <si>
    <t>Թղթապանակ կապով</t>
  </si>
  <si>
    <t>Սոսինձ</t>
  </si>
  <si>
    <t>հատ</t>
  </si>
  <si>
    <t>կգ</t>
  </si>
  <si>
    <t>տուփ</t>
  </si>
  <si>
    <t>Թղթապանակ ռեգիստրատոր` 340 x 270մմ  չափերով, 70-80մմ կռնակի բարձրությամբ, ամրացման մետաղյա հարմարանքով: Կազմը՝ 2-4 մմ հաստությամբ ստվարաթղթից: Չափսերի թույլատրելի շեղումը՝ 3 %, սև գույնի:</t>
  </si>
  <si>
    <t>Ցելաֆոնե, A-4 ֆորմատի, կոճգամով</t>
  </si>
  <si>
    <t>Պլաստիկ, A-4 ֆորմատի,կոշտ կազմով սեղմակով</t>
  </si>
  <si>
    <t>Արագակար քրոմերզացից (կավճած ստվարաթղթե), ստվարաթուղթը՝ առնվազն 0,6 մմ հաստությամբ, A4 (210x297 մմ) ձևաչափով թղթի համար, առանց կափույրների, 100 թերթ ընդգրկելու հնարավորությամբ: Փաստաթղթերն ամրանում են մետաղյա արագակարով, որը փակցված է ներսի կողմից:</t>
  </si>
  <si>
    <t>Գրասենյակային կարիչ /ստեպլեր/, պատրաստված բարձրորակ պողպատից, մինչև 70 թերթ 80գր խտության թղթի թերթերը 24/8, 26/8, 26/6 մետաղալարե կապերով ամրացնելու համար, լեզվակի երկարությունը առնվազն 16 սմ:</t>
  </si>
  <si>
    <t>Գրասենյակային կարիչ /ստեպլեր/, պատրաստված բարձրորակ պողպատից, մինչև 40 թերթ 80գր խտության թղթի թերթերը 24/6 կամ 26/6 մետաղալարե կապերով ամրացնելու համար:</t>
  </si>
  <si>
    <t>Թափանցիկ պոլիմերային թաղանթե, A4 ձևաչափի թղթերի համար, արագակարներին ամրացնելու հնարավորությամբ, հաստությունը՝ առնվազն 40 մկր, տուփի մեջ 100 հատ:</t>
  </si>
  <si>
    <t>12 նիշանի սեղանի (21X294)սմ չափերով, գործողությունները ցուցադրումով վահանակի վրա ինքնալիցքավորվող :Ֆլամինգո կամ համարժեքը:</t>
  </si>
  <si>
    <t>Մկրատ գրասենյակային, պլաստմասսայե բռնակով, մետաղյա սուր սայրերով, սայրերը՝ չժանգոտվող կարծր պողպատից, փայլուն մակերեսով, սայրերից յուրաքանչյուրի երկարությունը՝ առնվազն 9 սմ, հաստությունը՝ առնվազն 1.5 մմ։</t>
  </si>
  <si>
    <t>Հասարակ, սև գույնի, ծայրերը սրած HB2 տեսակի կամ համարժեքը:</t>
  </si>
  <si>
    <t>Գրիչ գնդիկավոր՝ կապույտ, սև կամ կարմիր գույների էկո գրիչներ միջուկով (համապատասխանաբար 70 %, 20%, 10%  քանակային համամասնությամբ), ըստ կոնստրուկտիվ կատարման` առանց շարժման մեխանիզմի, փակիչով: Միջուկի ծայրի տրամագիծը` առնվազն 0,5 մմ:Գրչի վրա տպագրված ըստ պատվիրատուի նմուշի:</t>
  </si>
  <si>
    <t>Գրիչ գելային,կապույտ գույնի: Piano կամ համարժեքը:</t>
  </si>
  <si>
    <t>Ջնջիչ` գրվածքները ջնջելու, ծածկելու համար, գրիչի տեսքով, առնվազն 20 մլ,, բավարար թանձրությամբ, որը կապահովի գրվածքի լիարժեք ծածկույթ:</t>
  </si>
  <si>
    <t>Հաշվառման գրքեր կոշտ կազմով, 70 էջանոց, տողանի,սպիտակ</t>
  </si>
  <si>
    <t>Թուղթ չկավճած, A դասի, օգտագործվում է լազերային և թանաքային տպագրման, պատճենահանման և գրասենյակային այլ աշխատանքների համար: Ձևաչափը` A4 (210x297 մմ): Համապատասխան ISO 9001, 14001 կառավարման սերտիֆիկացման համակարգերին: Խտությունը` համաձայն ISO 536 ստանդարտի` 80 գր/մ2, կոշտությունը MD` առնվազն 100, կոշտությունը CD` առնվազն 35, սպիտակությունը` համաձայն ISO 11475 ստանդարտի, առնվազն` 169 CIE, հաստությունը` համաձայն ISO 534 ստանդարտի` առնվազն 108 Մկմ, անթափանցելիությունը` համաձայն ISO 2471 ստանդարտի առնվազն 94%, անհարթությունը` 120մլ/րոպեից ոչ ավել (համաձայն ISO 8791/2), խոնավությունը` առնվազն  3,9 %: Մեկ տուփի մեջ թերթերի քանակը գործարանային փաթեթավորմամբ` 500 թերթ, առանց շեղումների, 1 տուփի քաշը` 2,5 կգ (+-0.05կգ): 500 թերթանոց յուրաքանչյուր 5 տուփ՝ փաթեթավորված ստվարաթղթե արկղի մեջ: Մատակարարման ժամանակ անհրաժեշտ է ներկայացնել ապրանքի որակի, ինչպես նաև տեխնիկական բնութագրին համապատասխան լինելու մասին հավաստագիր:</t>
  </si>
  <si>
    <t>Հատուկ տպագրելու համար գունավոր/վարդագույն,կապույտ,կանաչ/ թուղթ, A4 (210x297) մմ ձևաչափի, որակյալ : Տուփի մեջ 500հատ տարբեր գույների:</t>
  </si>
  <si>
    <t>8GB</t>
  </si>
  <si>
    <t>Սեղմակ /կլիպս/ փոքր,մետաղական, լայնությունը՝  51 մմ:</t>
  </si>
  <si>
    <t>Թանաք կնիքի բարձիկի համար, ծավալը՝ առնվազն 30 մլ., կապույտ և սև գույների (ընդհանուր քանակի մեջ՝ համապատասխանաբար 70-30 % հարաբերակցությամբ):</t>
  </si>
  <si>
    <t>Փոստային ծրարներ A4 ձևաչափի, ուղիղ կափույրով, հասարակ, 1մ2 մակերեսով թղթի զանգվածը` առնվազն 80 գ, ինքնասոսնձվող, սպիտակ գույնի:</t>
  </si>
  <si>
    <t>2021թ., տողանի 100թերթ, A5 ձևաչափի, բնական կաշվե կազմով</t>
  </si>
  <si>
    <t>Քոլոր պրինտեր Ռ-40  կամ համարժեքը:</t>
  </si>
  <si>
    <t>Նախատեսված տակդիրի համար,գունավոր  2021թ. համար,հայերեն գրառմամբ</t>
  </si>
  <si>
    <t>Մետաղական, 3 նիստով, նախատեսված Ա4 (210 x 297մմ)  ձևաչափի թղթերի համար:</t>
  </si>
  <si>
    <t>Պլաստիկ, մագնիսական</t>
  </si>
  <si>
    <t>Փայտե տակդիրով 2տեղանոց &lt;&lt;Երևանի&gt;&gt; և &lt;&lt;ՀՀ&gt;&gt; դրոշներով</t>
  </si>
  <si>
    <t>Մետաղական, պատին ամրացվող,կողպեկով,80 տեղանոց: Համաձայնեցնել պատվիրատուի հետ:</t>
  </si>
  <si>
    <t>Գրասենյակային կարիչների մետաղալարե կապեր, բլոկներով, բարձրորակ պողպատից,   10մմ/6մմ ,80գր խտության թղթի առնվազն 20 թերթերն առանց դեֆորմացվելու կարելու համար, չժանգոտվող ծածկույթով մետաղից, մեկ տուփում՝ առնվազն 1000 հատ:</t>
  </si>
  <si>
    <t>Պարույրով, 80 թերթ, Ա5 ֆորմատի:</t>
  </si>
  <si>
    <t>Գրասենյակային փոքր ամրակներ` մետաղական կամ պոլիմերային պատվածքով, երկարությունը` 28-33մմ: Մետաղալարի ընդհանուր երկարությունը` 9-10սմ, հաստությունը` առնվազն 0,8մմ: Տուփի մեջ` 100 հատ:</t>
  </si>
  <si>
    <t>Թղթապանակ քրոմերզացից (կավճած ստվարաթղթե), առնվազն 0,6 մմ հաստությամբ, A4 (210x297մմ) ձևաչափի թղթի  համար, կափույրներով և թելե կապերով, 100 թերթ ընդգրկելու հնարավորությամբ, թելերի երկարությունը` 15-ական սմ:</t>
  </si>
  <si>
    <t>14 նիշանի սեղանի (21X15)սմ չափերով,շարժական մեծ էկրան 124-126x27-32 և 20մմ  նիշերով գործողությունների ցուցադրումով վահանակի վրա: Ինքնալիցքավորվող եռկու սնուցումով,երաշխիքային ժամկետը 1 տարի:</t>
  </si>
  <si>
    <t>Չոր սոսինձ գրասենյակային, թուղթ սոսնձելու համար 15գ.:</t>
  </si>
  <si>
    <t>19.11.2020</t>
  </si>
  <si>
    <t>04.12.2020</t>
  </si>
  <si>
    <t>09.12.2020</t>
  </si>
  <si>
    <t>Սմարթլայն ՍՊԸ</t>
  </si>
  <si>
    <t>Մայ Մարկետ</t>
  </si>
  <si>
    <t>«ԱՌԷԱ ՊԱՊԻՐՈՒՍ» ՍՊԸ</t>
  </si>
  <si>
    <t>Գլոբալ Փրովայդեր</t>
  </si>
  <si>
    <t>Փեյփր Հաուս ՍՊԸ</t>
  </si>
  <si>
    <t>Մայ Մարկետ ՍՊԸ</t>
  </si>
  <si>
    <t>ԵՔ-ԳՀԱՊՁԲ-21/5-1</t>
  </si>
  <si>
    <t>ԵՔ-ԳՀԱՊՁԲ-21/5-2</t>
  </si>
  <si>
    <t>ԵՔ-ԳՀԱՊՁԲ-21/5-3</t>
  </si>
  <si>
    <t>ԵՔ-ԳՀԱՊՁԲ-21/5-4</t>
  </si>
  <si>
    <t>25.12.2021</t>
  </si>
  <si>
    <t>Երևան Սաֆարյան 8/8
+37443164110</t>
  </si>
  <si>
    <t>info.mymarket.2018@gmail.com</t>
  </si>
  <si>
    <t>00184008</t>
  </si>
  <si>
    <t>Մաշտոցի 16Ա 4</t>
  </si>
  <si>
    <t>area_2018@bk.ru</t>
  </si>
  <si>
    <t>02584897</t>
  </si>
  <si>
    <t>Վարդանանց 110
010-55-84-83</t>
  </si>
  <si>
    <t>ssmartline@mail.ru</t>
  </si>
  <si>
    <t>01548908</t>
  </si>
  <si>
    <t>Կիևյան 4/3, բն. 31
+374 77 76 67 67</t>
  </si>
  <si>
    <t>info@paperhouse.am</t>
  </si>
  <si>
    <t>00210346</t>
  </si>
  <si>
    <t>15.12.2020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</si>
</sst>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10"/>
      <color rgb="FF000000"/>
      <name val="GHEA Grapalat"/>
      <family val="3"/>
    </font>
    <font>
      <sz val="9"/>
      <color rgb="FF000000"/>
      <name val="GHEA Grapalat"/>
      <family val="3"/>
    </font>
    <font>
      <sz val="8"/>
      <color rgb="FF000000"/>
      <name val="GHEA Grapalat"/>
      <family val="3"/>
    </font>
    <font>
      <sz val="8"/>
      <color theme="1"/>
      <name val="GHEA Grapalat"/>
      <family val="3"/>
    </font>
    <font>
      <b/>
      <sz val="8.5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9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0" fontId="11" fillId="0" borderId="1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4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7" fillId="0" borderId="5" xfId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5" fillId="0" borderId="5" xfId="0" applyFont="1" applyBorder="1" applyAlignment="1"/>
    <xf numFmtId="0" fontId="5" fillId="0" borderId="7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18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ea_2018@bk.ru" TargetMode="External"/><Relationship Id="rId2" Type="http://schemas.openxmlformats.org/officeDocument/2006/relationships/hyperlink" Target="mailto:info.mymarket.2018@gmail.com" TargetMode="External"/><Relationship Id="rId1" Type="http://schemas.openxmlformats.org/officeDocument/2006/relationships/hyperlink" Target="mailto:vachagan.mejunc@yerevan.a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nfo@paperhouse.am" TargetMode="External"/><Relationship Id="rId4" Type="http://schemas.openxmlformats.org/officeDocument/2006/relationships/hyperlink" Target="mailto:ssmartline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1"/>
  <sheetViews>
    <sheetView tabSelected="1" view="pageBreakPreview" topLeftCell="A290" zoomScale="115" zoomScaleNormal="100" zoomScaleSheetLayoutView="115" workbookViewId="0">
      <selection activeCell="E296" sqref="E296:E299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48" t="s">
        <v>126</v>
      </c>
      <c r="B2" s="48"/>
      <c r="C2" s="48"/>
      <c r="D2" s="48"/>
      <c r="E2" s="48"/>
      <c r="F2" s="48"/>
      <c r="G2" s="48"/>
      <c r="H2" s="48"/>
      <c r="I2" s="48"/>
    </row>
    <row r="3" spans="1:9" ht="64.2" customHeight="1" x14ac:dyDescent="0.35">
      <c r="A3" s="104" t="s">
        <v>128</v>
      </c>
      <c r="B3" s="105"/>
      <c r="C3" s="105"/>
      <c r="D3" s="105"/>
      <c r="E3" s="105"/>
      <c r="F3" s="105"/>
      <c r="G3" s="105"/>
      <c r="H3" s="105"/>
      <c r="I3" s="105"/>
    </row>
    <row r="5" spans="1:9" x14ac:dyDescent="0.35">
      <c r="A5" s="1"/>
      <c r="B5" s="110" t="s">
        <v>0</v>
      </c>
      <c r="C5" s="110"/>
      <c r="D5" s="110"/>
      <c r="E5" s="110"/>
      <c r="F5" s="110"/>
      <c r="G5" s="110"/>
      <c r="H5" s="110"/>
      <c r="I5" s="110"/>
    </row>
    <row r="6" spans="1:9" ht="19.2" customHeight="1" x14ac:dyDescent="0.35">
      <c r="A6" s="131" t="s">
        <v>1</v>
      </c>
      <c r="B6" s="131" t="s">
        <v>2</v>
      </c>
      <c r="C6" s="132" t="s">
        <v>82</v>
      </c>
      <c r="D6" s="133" t="s">
        <v>3</v>
      </c>
      <c r="E6" s="133"/>
      <c r="F6" s="131" t="s">
        <v>4</v>
      </c>
      <c r="G6" s="131"/>
      <c r="H6" s="55" t="s">
        <v>5</v>
      </c>
      <c r="I6" s="55" t="s">
        <v>6</v>
      </c>
    </row>
    <row r="7" spans="1:9" ht="17.399999999999999" customHeight="1" x14ac:dyDescent="0.35">
      <c r="A7" s="131"/>
      <c r="B7" s="131"/>
      <c r="C7" s="132"/>
      <c r="D7" s="132" t="s">
        <v>31</v>
      </c>
      <c r="E7" s="132" t="s">
        <v>7</v>
      </c>
      <c r="F7" s="134" t="s">
        <v>8</v>
      </c>
      <c r="G7" s="134"/>
      <c r="H7" s="56"/>
      <c r="I7" s="56"/>
    </row>
    <row r="8" spans="1:9" ht="39.6" customHeight="1" x14ac:dyDescent="0.35">
      <c r="A8" s="131"/>
      <c r="B8" s="131"/>
      <c r="C8" s="55"/>
      <c r="D8" s="132"/>
      <c r="E8" s="55"/>
      <c r="F8" s="7" t="s">
        <v>31</v>
      </c>
      <c r="G8" s="22" t="s">
        <v>7</v>
      </c>
      <c r="H8" s="56"/>
      <c r="I8" s="57"/>
    </row>
    <row r="9" spans="1:9" ht="184.8" x14ac:dyDescent="0.35">
      <c r="A9" s="12">
        <v>1</v>
      </c>
      <c r="B9" s="24" t="s">
        <v>129</v>
      </c>
      <c r="C9" s="27" t="s">
        <v>160</v>
      </c>
      <c r="D9" s="26"/>
      <c r="E9" s="25">
        <v>50</v>
      </c>
      <c r="F9" s="26"/>
      <c r="G9" s="29">
        <v>42500</v>
      </c>
      <c r="H9" s="30" t="s">
        <v>163</v>
      </c>
      <c r="I9" s="23"/>
    </row>
    <row r="10" spans="1:9" ht="39.6" x14ac:dyDescent="0.35">
      <c r="A10" s="11">
        <v>2</v>
      </c>
      <c r="B10" s="24" t="s">
        <v>130</v>
      </c>
      <c r="C10" s="27" t="s">
        <v>160</v>
      </c>
      <c r="D10" s="26"/>
      <c r="E10" s="25">
        <v>100</v>
      </c>
      <c r="F10" s="26"/>
      <c r="G10" s="29">
        <v>7000</v>
      </c>
      <c r="H10" s="30" t="s">
        <v>164</v>
      </c>
      <c r="I10" s="23"/>
    </row>
    <row r="11" spans="1:9" ht="39.6" x14ac:dyDescent="0.35">
      <c r="A11" s="12">
        <v>3</v>
      </c>
      <c r="B11" s="24" t="s">
        <v>131</v>
      </c>
      <c r="C11" s="27" t="s">
        <v>160</v>
      </c>
      <c r="D11" s="26"/>
      <c r="E11" s="25">
        <v>200</v>
      </c>
      <c r="F11" s="26"/>
      <c r="G11" s="29">
        <v>32000</v>
      </c>
      <c r="H11" s="30" t="s">
        <v>165</v>
      </c>
      <c r="I11" s="23"/>
    </row>
    <row r="12" spans="1:9" ht="250.8" x14ac:dyDescent="0.35">
      <c r="A12" s="11">
        <v>4</v>
      </c>
      <c r="B12" s="24" t="s">
        <v>132</v>
      </c>
      <c r="C12" s="27" t="s">
        <v>160</v>
      </c>
      <c r="D12" s="26"/>
      <c r="E12" s="25">
        <v>100</v>
      </c>
      <c r="F12" s="26"/>
      <c r="G12" s="29">
        <v>10000</v>
      </c>
      <c r="H12" s="30" t="s">
        <v>166</v>
      </c>
      <c r="I12" s="23"/>
    </row>
    <row r="13" spans="1:9" ht="184.8" x14ac:dyDescent="0.35">
      <c r="A13" s="12">
        <v>5</v>
      </c>
      <c r="B13" s="24" t="s">
        <v>133</v>
      </c>
      <c r="C13" s="27" t="s">
        <v>160</v>
      </c>
      <c r="D13" s="26"/>
      <c r="E13" s="25">
        <v>10</v>
      </c>
      <c r="F13" s="26"/>
      <c r="G13" s="29">
        <v>20000</v>
      </c>
      <c r="H13" s="30" t="s">
        <v>167</v>
      </c>
      <c r="I13" s="23"/>
    </row>
    <row r="14" spans="1:9" ht="145.19999999999999" x14ac:dyDescent="0.35">
      <c r="A14" s="11">
        <v>6</v>
      </c>
      <c r="B14" s="24" t="s">
        <v>133</v>
      </c>
      <c r="C14" s="27" t="s">
        <v>160</v>
      </c>
      <c r="D14" s="26"/>
      <c r="E14" s="25">
        <v>10</v>
      </c>
      <c r="F14" s="26"/>
      <c r="G14" s="29">
        <v>10000</v>
      </c>
      <c r="H14" s="30" t="s">
        <v>168</v>
      </c>
      <c r="I14" s="23"/>
    </row>
    <row r="15" spans="1:9" ht="145.19999999999999" x14ac:dyDescent="0.35">
      <c r="A15" s="12">
        <v>7</v>
      </c>
      <c r="B15" s="24" t="s">
        <v>134</v>
      </c>
      <c r="C15" s="27" t="s">
        <v>160</v>
      </c>
      <c r="D15" s="26"/>
      <c r="E15" s="25">
        <v>2000</v>
      </c>
      <c r="F15" s="26"/>
      <c r="G15" s="29">
        <v>20000</v>
      </c>
      <c r="H15" s="30" t="s">
        <v>169</v>
      </c>
      <c r="I15" s="23"/>
    </row>
    <row r="16" spans="1:9" ht="118.8" x14ac:dyDescent="0.35">
      <c r="A16" s="18">
        <v>8</v>
      </c>
      <c r="B16" s="24" t="s">
        <v>135</v>
      </c>
      <c r="C16" s="27" t="s">
        <v>160</v>
      </c>
      <c r="D16" s="26"/>
      <c r="E16" s="25">
        <v>20</v>
      </c>
      <c r="F16" s="26"/>
      <c r="G16" s="29">
        <v>40000</v>
      </c>
      <c r="H16" s="30" t="s">
        <v>170</v>
      </c>
      <c r="I16" s="23"/>
    </row>
    <row r="17" spans="1:9" ht="198" x14ac:dyDescent="0.35">
      <c r="A17" s="19">
        <v>9</v>
      </c>
      <c r="B17" s="24" t="s">
        <v>136</v>
      </c>
      <c r="C17" s="27" t="s">
        <v>160</v>
      </c>
      <c r="D17" s="26"/>
      <c r="E17" s="25">
        <v>15</v>
      </c>
      <c r="F17" s="26"/>
      <c r="G17" s="29">
        <v>7500</v>
      </c>
      <c r="H17" s="30" t="s">
        <v>171</v>
      </c>
      <c r="I17" s="23"/>
    </row>
    <row r="18" spans="1:9" ht="52.8" x14ac:dyDescent="0.35">
      <c r="A18" s="18">
        <v>10</v>
      </c>
      <c r="B18" s="24" t="s">
        <v>137</v>
      </c>
      <c r="C18" s="27" t="s">
        <v>160</v>
      </c>
      <c r="D18" s="26"/>
      <c r="E18" s="25">
        <v>200</v>
      </c>
      <c r="F18" s="26"/>
      <c r="G18" s="29">
        <v>5000</v>
      </c>
      <c r="H18" s="30" t="s">
        <v>172</v>
      </c>
      <c r="I18" s="23"/>
    </row>
    <row r="19" spans="1:9" ht="250.8" x14ac:dyDescent="0.35">
      <c r="A19" s="19">
        <v>11</v>
      </c>
      <c r="B19" s="24" t="s">
        <v>138</v>
      </c>
      <c r="C19" s="27" t="s">
        <v>160</v>
      </c>
      <c r="D19" s="26"/>
      <c r="E19" s="25">
        <v>1000</v>
      </c>
      <c r="F19" s="26"/>
      <c r="G19" s="29">
        <v>180000</v>
      </c>
      <c r="H19" s="31" t="s">
        <v>173</v>
      </c>
      <c r="I19" s="23"/>
    </row>
    <row r="20" spans="1:9" ht="52.8" x14ac:dyDescent="0.35">
      <c r="A20" s="18">
        <v>12</v>
      </c>
      <c r="B20" s="24" t="s">
        <v>139</v>
      </c>
      <c r="C20" s="27" t="s">
        <v>160</v>
      </c>
      <c r="D20" s="26"/>
      <c r="E20" s="25">
        <v>300</v>
      </c>
      <c r="F20" s="26"/>
      <c r="G20" s="29">
        <v>45000</v>
      </c>
      <c r="H20" s="30" t="s">
        <v>174</v>
      </c>
      <c r="I20" s="23"/>
    </row>
    <row r="21" spans="1:9" ht="118.8" x14ac:dyDescent="0.35">
      <c r="A21" s="19">
        <v>13</v>
      </c>
      <c r="B21" s="24" t="s">
        <v>140</v>
      </c>
      <c r="C21" s="27" t="s">
        <v>160</v>
      </c>
      <c r="D21" s="26"/>
      <c r="E21" s="25">
        <v>30</v>
      </c>
      <c r="F21" s="26"/>
      <c r="G21" s="29">
        <v>7500</v>
      </c>
      <c r="H21" s="30" t="s">
        <v>175</v>
      </c>
      <c r="I21" s="23"/>
    </row>
    <row r="22" spans="1:9" ht="52.8" x14ac:dyDescent="0.35">
      <c r="A22" s="18">
        <v>14</v>
      </c>
      <c r="B22" s="24" t="s">
        <v>141</v>
      </c>
      <c r="C22" s="27" t="s">
        <v>160</v>
      </c>
      <c r="D22" s="26"/>
      <c r="E22" s="25">
        <v>20</v>
      </c>
      <c r="F22" s="26"/>
      <c r="G22" s="29">
        <v>10000</v>
      </c>
      <c r="H22" s="30" t="s">
        <v>176</v>
      </c>
      <c r="I22" s="23"/>
    </row>
    <row r="23" spans="1:9" ht="409.6" x14ac:dyDescent="0.35">
      <c r="A23" s="19">
        <v>15</v>
      </c>
      <c r="B23" s="24" t="s">
        <v>142</v>
      </c>
      <c r="C23" s="27" t="s">
        <v>161</v>
      </c>
      <c r="D23" s="26"/>
      <c r="E23" s="25">
        <v>3384</v>
      </c>
      <c r="F23" s="26"/>
      <c r="G23" s="29">
        <v>2199600</v>
      </c>
      <c r="H23" s="30" t="s">
        <v>177</v>
      </c>
      <c r="I23" s="23"/>
    </row>
    <row r="24" spans="1:9" ht="118.8" x14ac:dyDescent="0.35">
      <c r="A24" s="18">
        <v>16</v>
      </c>
      <c r="B24" s="24" t="s">
        <v>143</v>
      </c>
      <c r="C24" s="27" t="s">
        <v>162</v>
      </c>
      <c r="D24" s="26"/>
      <c r="E24" s="25">
        <v>24</v>
      </c>
      <c r="F24" s="26"/>
      <c r="G24" s="29">
        <v>96000</v>
      </c>
      <c r="H24" s="30" t="s">
        <v>178</v>
      </c>
      <c r="I24" s="23"/>
    </row>
    <row r="25" spans="1:9" x14ac:dyDescent="0.35">
      <c r="A25" s="19">
        <v>17</v>
      </c>
      <c r="B25" s="24" t="s">
        <v>144</v>
      </c>
      <c r="C25" s="27" t="s">
        <v>160</v>
      </c>
      <c r="D25" s="26"/>
      <c r="E25" s="25">
        <v>10</v>
      </c>
      <c r="F25" s="26"/>
      <c r="G25" s="29">
        <v>35000</v>
      </c>
      <c r="H25" s="30" t="s">
        <v>179</v>
      </c>
      <c r="I25" s="23"/>
    </row>
    <row r="26" spans="1:9" ht="60" x14ac:dyDescent="0.35">
      <c r="A26" s="18">
        <v>18</v>
      </c>
      <c r="B26" s="24" t="s">
        <v>145</v>
      </c>
      <c r="C26" s="27" t="s">
        <v>160</v>
      </c>
      <c r="D26" s="26"/>
      <c r="E26" s="25">
        <v>400</v>
      </c>
      <c r="F26" s="26"/>
      <c r="G26" s="29">
        <v>20000</v>
      </c>
      <c r="H26" s="32" t="s">
        <v>180</v>
      </c>
      <c r="I26" s="23"/>
    </row>
    <row r="27" spans="1:9" ht="145.19999999999999" x14ac:dyDescent="0.35">
      <c r="A27" s="19">
        <v>19</v>
      </c>
      <c r="B27" s="24" t="s">
        <v>146</v>
      </c>
      <c r="C27" s="27" t="s">
        <v>160</v>
      </c>
      <c r="D27" s="26"/>
      <c r="E27" s="25">
        <v>10</v>
      </c>
      <c r="F27" s="26"/>
      <c r="G27" s="29">
        <v>2500</v>
      </c>
      <c r="H27" s="30" t="s">
        <v>181</v>
      </c>
      <c r="I27" s="23"/>
    </row>
    <row r="28" spans="1:9" ht="118.8" x14ac:dyDescent="0.35">
      <c r="A28" s="18">
        <v>20</v>
      </c>
      <c r="B28" s="24" t="s">
        <v>147</v>
      </c>
      <c r="C28" s="27" t="s">
        <v>160</v>
      </c>
      <c r="D28" s="26"/>
      <c r="E28" s="25">
        <v>200</v>
      </c>
      <c r="F28" s="26"/>
      <c r="G28" s="29">
        <v>8000</v>
      </c>
      <c r="H28" s="30" t="s">
        <v>182</v>
      </c>
      <c r="I28" s="23"/>
    </row>
    <row r="29" spans="1:9" ht="52.8" x14ac:dyDescent="0.35">
      <c r="A29" s="19">
        <v>21</v>
      </c>
      <c r="B29" s="24" t="s">
        <v>148</v>
      </c>
      <c r="C29" s="28" t="s">
        <v>160</v>
      </c>
      <c r="D29" s="26"/>
      <c r="E29" s="25">
        <v>15</v>
      </c>
      <c r="F29" s="26"/>
      <c r="G29" s="29">
        <v>42000</v>
      </c>
      <c r="H29" s="31" t="s">
        <v>183</v>
      </c>
      <c r="I29" s="23"/>
    </row>
    <row r="30" spans="1:9" ht="39.6" x14ac:dyDescent="0.35">
      <c r="A30" s="18">
        <v>22</v>
      </c>
      <c r="B30" s="24" t="s">
        <v>149</v>
      </c>
      <c r="C30" s="27" t="s">
        <v>160</v>
      </c>
      <c r="D30" s="26"/>
      <c r="E30" s="25">
        <v>3</v>
      </c>
      <c r="F30" s="26"/>
      <c r="G30" s="29">
        <v>5400</v>
      </c>
      <c r="H30" s="30" t="s">
        <v>184</v>
      </c>
      <c r="I30" s="23"/>
    </row>
    <row r="31" spans="1:9" ht="79.2" x14ac:dyDescent="0.35">
      <c r="A31" s="19">
        <v>23</v>
      </c>
      <c r="B31" s="24" t="s">
        <v>150</v>
      </c>
      <c r="C31" s="27" t="s">
        <v>160</v>
      </c>
      <c r="D31" s="26"/>
      <c r="E31" s="25">
        <v>25</v>
      </c>
      <c r="F31" s="26"/>
      <c r="G31" s="29">
        <v>17500</v>
      </c>
      <c r="H31" s="30" t="s">
        <v>185</v>
      </c>
      <c r="I31" s="23"/>
    </row>
    <row r="32" spans="1:9" ht="79.2" x14ac:dyDescent="0.35">
      <c r="A32" s="18">
        <v>24</v>
      </c>
      <c r="B32" s="24" t="s">
        <v>151</v>
      </c>
      <c r="C32" s="27" t="s">
        <v>160</v>
      </c>
      <c r="D32" s="26"/>
      <c r="E32" s="25">
        <v>15</v>
      </c>
      <c r="F32" s="26"/>
      <c r="G32" s="29">
        <v>60000</v>
      </c>
      <c r="H32" s="33" t="s">
        <v>186</v>
      </c>
      <c r="I32" s="23"/>
    </row>
    <row r="33" spans="1:9" ht="26.4" x14ac:dyDescent="0.35">
      <c r="A33" s="19">
        <v>25</v>
      </c>
      <c r="B33" s="24" t="s">
        <v>152</v>
      </c>
      <c r="C33" s="27" t="s">
        <v>160</v>
      </c>
      <c r="D33" s="26"/>
      <c r="E33" s="25">
        <v>20</v>
      </c>
      <c r="F33" s="26"/>
      <c r="G33" s="29">
        <v>13000</v>
      </c>
      <c r="H33" s="30" t="s">
        <v>187</v>
      </c>
      <c r="I33" s="23"/>
    </row>
    <row r="34" spans="1:9" ht="52.8" x14ac:dyDescent="0.35">
      <c r="A34" s="18">
        <v>26</v>
      </c>
      <c r="B34" s="24" t="s">
        <v>153</v>
      </c>
      <c r="C34" s="27" t="s">
        <v>160</v>
      </c>
      <c r="D34" s="26"/>
      <c r="E34" s="25">
        <v>20</v>
      </c>
      <c r="F34" s="26"/>
      <c r="G34" s="29">
        <v>60000</v>
      </c>
      <c r="H34" s="30" t="s">
        <v>188</v>
      </c>
      <c r="I34" s="23"/>
    </row>
    <row r="35" spans="1:9" ht="79.2" x14ac:dyDescent="0.35">
      <c r="A35" s="19">
        <v>27</v>
      </c>
      <c r="B35" s="24" t="s">
        <v>154</v>
      </c>
      <c r="C35" s="27" t="s">
        <v>160</v>
      </c>
      <c r="D35" s="26"/>
      <c r="E35" s="25">
        <v>1</v>
      </c>
      <c r="F35" s="26"/>
      <c r="G35" s="29">
        <v>4000</v>
      </c>
      <c r="H35" s="30" t="s">
        <v>189</v>
      </c>
      <c r="I35" s="23"/>
    </row>
    <row r="36" spans="1:9" ht="250.8" x14ac:dyDescent="0.35">
      <c r="A36" s="18">
        <v>28</v>
      </c>
      <c r="B36" s="24" t="s">
        <v>132</v>
      </c>
      <c r="C36" s="25" t="s">
        <v>160</v>
      </c>
      <c r="D36" s="25"/>
      <c r="E36" s="25">
        <v>45</v>
      </c>
      <c r="F36" s="25"/>
      <c r="G36" s="25">
        <v>4500</v>
      </c>
      <c r="H36" s="30" t="s">
        <v>166</v>
      </c>
      <c r="I36" s="23"/>
    </row>
    <row r="37" spans="1:9" ht="224.4" x14ac:dyDescent="0.35">
      <c r="A37" s="19">
        <v>29</v>
      </c>
      <c r="B37" s="24" t="s">
        <v>155</v>
      </c>
      <c r="C37" s="25" t="s">
        <v>162</v>
      </c>
      <c r="D37" s="25"/>
      <c r="E37" s="25">
        <v>40</v>
      </c>
      <c r="F37" s="25"/>
      <c r="G37" s="25">
        <v>2800</v>
      </c>
      <c r="H37" s="30" t="s">
        <v>190</v>
      </c>
      <c r="I37" s="16"/>
    </row>
    <row r="38" spans="1:9" ht="26.4" x14ac:dyDescent="0.35">
      <c r="A38" s="18">
        <v>30</v>
      </c>
      <c r="B38" s="24" t="s">
        <v>156</v>
      </c>
      <c r="C38" s="25" t="s">
        <v>160</v>
      </c>
      <c r="D38" s="25"/>
      <c r="E38" s="25">
        <v>10</v>
      </c>
      <c r="F38" s="25"/>
      <c r="G38" s="25">
        <v>1500</v>
      </c>
      <c r="H38" s="30" t="s">
        <v>191</v>
      </c>
      <c r="I38" s="16"/>
    </row>
    <row r="39" spans="1:9" ht="171.6" x14ac:dyDescent="0.35">
      <c r="A39" s="19">
        <v>31</v>
      </c>
      <c r="B39" s="24" t="s">
        <v>157</v>
      </c>
      <c r="C39" s="25" t="s">
        <v>162</v>
      </c>
      <c r="D39" s="25"/>
      <c r="E39" s="25">
        <v>5</v>
      </c>
      <c r="F39" s="25"/>
      <c r="G39" s="25">
        <v>400</v>
      </c>
      <c r="H39" s="30" t="s">
        <v>192</v>
      </c>
      <c r="I39" s="16"/>
    </row>
    <row r="40" spans="1:9" ht="250.8" x14ac:dyDescent="0.35">
      <c r="A40" s="18">
        <v>32</v>
      </c>
      <c r="B40" s="24" t="s">
        <v>138</v>
      </c>
      <c r="C40" s="25" t="s">
        <v>160</v>
      </c>
      <c r="D40" s="25"/>
      <c r="E40" s="25">
        <v>50</v>
      </c>
      <c r="F40" s="25"/>
      <c r="G40" s="25">
        <v>5000</v>
      </c>
      <c r="H40" s="30" t="s">
        <v>173</v>
      </c>
      <c r="I40" s="16"/>
    </row>
    <row r="41" spans="1:9" ht="118.8" x14ac:dyDescent="0.35">
      <c r="A41" s="19">
        <v>33</v>
      </c>
      <c r="B41" s="24" t="s">
        <v>140</v>
      </c>
      <c r="C41" s="25" t="s">
        <v>160</v>
      </c>
      <c r="D41" s="25"/>
      <c r="E41" s="25">
        <v>13</v>
      </c>
      <c r="F41" s="25"/>
      <c r="G41" s="25">
        <v>3250</v>
      </c>
      <c r="H41" s="30" t="s">
        <v>175</v>
      </c>
      <c r="I41" s="16"/>
    </row>
    <row r="42" spans="1:9" ht="409.6" x14ac:dyDescent="0.35">
      <c r="A42" s="18">
        <v>34</v>
      </c>
      <c r="B42" s="24" t="s">
        <v>142</v>
      </c>
      <c r="C42" s="25" t="s">
        <v>161</v>
      </c>
      <c r="D42" s="25"/>
      <c r="E42" s="25">
        <v>113</v>
      </c>
      <c r="F42" s="25"/>
      <c r="G42" s="25">
        <v>73450</v>
      </c>
      <c r="H42" s="30" t="s">
        <v>177</v>
      </c>
      <c r="I42" s="16"/>
    </row>
    <row r="43" spans="1:9" ht="145.19999999999999" x14ac:dyDescent="0.35">
      <c r="A43" s="19">
        <v>35</v>
      </c>
      <c r="B43" s="24" t="s">
        <v>146</v>
      </c>
      <c r="C43" s="25" t="s">
        <v>160</v>
      </c>
      <c r="D43" s="25"/>
      <c r="E43" s="25">
        <v>3</v>
      </c>
      <c r="F43" s="25"/>
      <c r="G43" s="25">
        <v>750</v>
      </c>
      <c r="H43" s="30" t="s">
        <v>181</v>
      </c>
      <c r="I43" s="16"/>
    </row>
    <row r="44" spans="1:9" ht="118.8" x14ac:dyDescent="0.35">
      <c r="A44" s="18">
        <v>36</v>
      </c>
      <c r="B44" s="24" t="s">
        <v>147</v>
      </c>
      <c r="C44" s="25" t="s">
        <v>160</v>
      </c>
      <c r="D44" s="25"/>
      <c r="E44" s="25">
        <v>200</v>
      </c>
      <c r="F44" s="25"/>
      <c r="G44" s="25">
        <v>8000</v>
      </c>
      <c r="H44" s="30" t="s">
        <v>182</v>
      </c>
      <c r="I44" s="16"/>
    </row>
    <row r="45" spans="1:9" ht="184.8" x14ac:dyDescent="0.35">
      <c r="A45" s="19">
        <v>37</v>
      </c>
      <c r="B45" s="24" t="s">
        <v>129</v>
      </c>
      <c r="C45" s="25" t="s">
        <v>160</v>
      </c>
      <c r="D45" s="25"/>
      <c r="E45" s="25">
        <v>20</v>
      </c>
      <c r="F45" s="25"/>
      <c r="G45" s="25">
        <v>17000</v>
      </c>
      <c r="H45" s="30" t="s">
        <v>163</v>
      </c>
      <c r="I45" s="25"/>
    </row>
    <row r="46" spans="1:9" ht="211.2" x14ac:dyDescent="0.35">
      <c r="A46" s="18">
        <v>38</v>
      </c>
      <c r="B46" s="24" t="s">
        <v>158</v>
      </c>
      <c r="C46" s="25" t="s">
        <v>160</v>
      </c>
      <c r="D46" s="25"/>
      <c r="E46" s="25">
        <v>20</v>
      </c>
      <c r="F46" s="25"/>
      <c r="G46" s="25">
        <v>2000</v>
      </c>
      <c r="H46" s="30" t="s">
        <v>193</v>
      </c>
      <c r="I46" s="25"/>
    </row>
    <row r="47" spans="1:9" ht="250.8" x14ac:dyDescent="0.35">
      <c r="A47" s="19">
        <v>39</v>
      </c>
      <c r="B47" s="24" t="s">
        <v>132</v>
      </c>
      <c r="C47" s="25" t="s">
        <v>160</v>
      </c>
      <c r="D47" s="25"/>
      <c r="E47" s="25">
        <v>20</v>
      </c>
      <c r="F47" s="25"/>
      <c r="G47" s="25">
        <v>2000</v>
      </c>
      <c r="H47" s="30" t="s">
        <v>166</v>
      </c>
      <c r="I47" s="25"/>
    </row>
    <row r="48" spans="1:9" ht="145.19999999999999" x14ac:dyDescent="0.35">
      <c r="A48" s="18">
        <v>40</v>
      </c>
      <c r="B48" s="24" t="s">
        <v>133</v>
      </c>
      <c r="C48" s="25" t="s">
        <v>160</v>
      </c>
      <c r="D48" s="25"/>
      <c r="E48" s="25">
        <v>20</v>
      </c>
      <c r="F48" s="25"/>
      <c r="G48" s="25">
        <v>12000</v>
      </c>
      <c r="H48" s="30" t="s">
        <v>168</v>
      </c>
      <c r="I48" s="25"/>
    </row>
    <row r="49" spans="1:9" ht="224.4" x14ac:dyDescent="0.35">
      <c r="A49" s="19">
        <v>41</v>
      </c>
      <c r="B49" s="24" t="s">
        <v>155</v>
      </c>
      <c r="C49" s="25" t="s">
        <v>162</v>
      </c>
      <c r="D49" s="25"/>
      <c r="E49" s="25">
        <v>25</v>
      </c>
      <c r="F49" s="25"/>
      <c r="G49" s="25">
        <v>2500</v>
      </c>
      <c r="H49" s="30" t="s">
        <v>190</v>
      </c>
      <c r="I49" s="25"/>
    </row>
    <row r="50" spans="1:9" ht="145.19999999999999" x14ac:dyDescent="0.35">
      <c r="A50" s="18">
        <v>42</v>
      </c>
      <c r="B50" s="24" t="s">
        <v>134</v>
      </c>
      <c r="C50" s="25" t="s">
        <v>160</v>
      </c>
      <c r="D50" s="25"/>
      <c r="E50" s="25">
        <v>2000</v>
      </c>
      <c r="F50" s="25"/>
      <c r="G50" s="25">
        <v>20000</v>
      </c>
      <c r="H50" s="30" t="s">
        <v>169</v>
      </c>
      <c r="I50" s="25"/>
    </row>
    <row r="51" spans="1:9" ht="184.8" x14ac:dyDescent="0.35">
      <c r="A51" s="19">
        <v>43</v>
      </c>
      <c r="B51" s="24" t="s">
        <v>135</v>
      </c>
      <c r="C51" s="25" t="s">
        <v>160</v>
      </c>
      <c r="D51" s="25"/>
      <c r="E51" s="25">
        <v>4</v>
      </c>
      <c r="F51" s="25"/>
      <c r="G51" s="25">
        <v>8000</v>
      </c>
      <c r="H51" s="30" t="s">
        <v>194</v>
      </c>
      <c r="I51" s="25"/>
    </row>
    <row r="52" spans="1:9" ht="52.8" x14ac:dyDescent="0.35">
      <c r="A52" s="18">
        <v>44</v>
      </c>
      <c r="B52" s="24" t="s">
        <v>159</v>
      </c>
      <c r="C52" s="25" t="s">
        <v>160</v>
      </c>
      <c r="D52" s="25"/>
      <c r="E52" s="25">
        <v>50</v>
      </c>
      <c r="F52" s="25"/>
      <c r="G52" s="25">
        <v>10000</v>
      </c>
      <c r="H52" s="30" t="s">
        <v>195</v>
      </c>
      <c r="I52" s="25"/>
    </row>
    <row r="53" spans="1:9" ht="250.8" x14ac:dyDescent="0.35">
      <c r="A53" s="19">
        <v>45</v>
      </c>
      <c r="B53" s="24" t="s">
        <v>138</v>
      </c>
      <c r="C53" s="25" t="s">
        <v>160</v>
      </c>
      <c r="D53" s="25"/>
      <c r="E53" s="25">
        <v>200</v>
      </c>
      <c r="F53" s="25"/>
      <c r="G53" s="25">
        <v>20000</v>
      </c>
      <c r="H53" s="30" t="s">
        <v>173</v>
      </c>
      <c r="I53" s="25"/>
    </row>
    <row r="54" spans="1:9" ht="409.6" x14ac:dyDescent="0.35">
      <c r="A54" s="18">
        <v>46</v>
      </c>
      <c r="B54" s="24" t="s">
        <v>142</v>
      </c>
      <c r="C54" s="25" t="s">
        <v>161</v>
      </c>
      <c r="D54" s="25"/>
      <c r="E54" s="25">
        <v>400</v>
      </c>
      <c r="F54" s="25"/>
      <c r="G54" s="25">
        <v>260000</v>
      </c>
      <c r="H54" s="30" t="s">
        <v>177</v>
      </c>
      <c r="I54" s="25"/>
    </row>
    <row r="55" spans="1:9" x14ac:dyDescent="0.35">
      <c r="A55" s="19">
        <v>47</v>
      </c>
      <c r="B55" s="24" t="s">
        <v>150</v>
      </c>
      <c r="C55" s="25" t="s">
        <v>160</v>
      </c>
      <c r="D55" s="25"/>
      <c r="E55" s="25">
        <v>10</v>
      </c>
      <c r="F55" s="25"/>
      <c r="G55" s="25">
        <v>7000</v>
      </c>
      <c r="H55" s="30"/>
      <c r="I55" s="25"/>
    </row>
    <row r="56" spans="1:9" ht="79.2" x14ac:dyDescent="0.35">
      <c r="A56" s="18">
        <v>48</v>
      </c>
      <c r="B56" s="15"/>
      <c r="C56" s="16"/>
      <c r="D56" s="16"/>
      <c r="E56" s="16"/>
      <c r="F56" s="16"/>
      <c r="G56" s="25"/>
      <c r="H56" s="30" t="s">
        <v>185</v>
      </c>
      <c r="I56" s="16"/>
    </row>
    <row r="57" spans="1:9" x14ac:dyDescent="0.35">
      <c r="A57" s="85"/>
      <c r="B57" s="86"/>
      <c r="C57" s="86"/>
      <c r="D57" s="86"/>
      <c r="E57" s="86"/>
      <c r="F57" s="86"/>
      <c r="G57" s="86"/>
      <c r="H57" s="86"/>
      <c r="I57" s="87"/>
    </row>
    <row r="58" spans="1:9" ht="15.6" customHeight="1" x14ac:dyDescent="0.35">
      <c r="A58" s="138" t="s">
        <v>10</v>
      </c>
      <c r="B58" s="139"/>
      <c r="C58" s="139"/>
      <c r="D58" s="139"/>
      <c r="E58" s="139"/>
      <c r="F58" s="139"/>
      <c r="G58" s="139"/>
      <c r="H58" s="139"/>
      <c r="I58" s="140"/>
    </row>
    <row r="59" spans="1:9" x14ac:dyDescent="0.35">
      <c r="A59" s="85"/>
      <c r="B59" s="86"/>
      <c r="C59" s="86"/>
      <c r="D59" s="86"/>
      <c r="E59" s="86"/>
      <c r="F59" s="86"/>
      <c r="G59" s="86"/>
      <c r="H59" s="86"/>
      <c r="I59" s="87"/>
    </row>
    <row r="60" spans="1:9" x14ac:dyDescent="0.35">
      <c r="A60" s="135" t="s">
        <v>11</v>
      </c>
      <c r="B60" s="136"/>
      <c r="C60" s="136"/>
      <c r="D60" s="136"/>
      <c r="E60" s="136"/>
      <c r="F60" s="136"/>
      <c r="G60" s="136"/>
      <c r="H60" s="136"/>
      <c r="I60" s="137"/>
    </row>
    <row r="61" spans="1:9" x14ac:dyDescent="0.35">
      <c r="A61" s="8" t="s">
        <v>12</v>
      </c>
      <c r="B61" s="8" t="s">
        <v>13</v>
      </c>
      <c r="C61" s="100" t="s">
        <v>14</v>
      </c>
      <c r="D61" s="102"/>
      <c r="E61" s="100" t="s">
        <v>15</v>
      </c>
      <c r="F61" s="102"/>
      <c r="G61" s="8" t="s">
        <v>16</v>
      </c>
      <c r="H61" s="7" t="s">
        <v>17</v>
      </c>
      <c r="I61" s="7" t="s">
        <v>18</v>
      </c>
    </row>
    <row r="62" spans="1:9" x14ac:dyDescent="0.35">
      <c r="A62" s="12"/>
      <c r="B62" s="12"/>
      <c r="C62" s="12"/>
      <c r="D62" s="12"/>
      <c r="E62" s="12"/>
      <c r="F62" s="12"/>
      <c r="G62" s="12"/>
      <c r="H62" s="12"/>
      <c r="I62" s="12"/>
    </row>
    <row r="63" spans="1:9" x14ac:dyDescent="0.35">
      <c r="A63" s="14" t="s">
        <v>9</v>
      </c>
      <c r="B63" s="14"/>
      <c r="C63" s="14"/>
      <c r="D63" s="14"/>
      <c r="E63" s="14"/>
      <c r="F63" s="14"/>
      <c r="G63" s="14"/>
      <c r="H63" s="14"/>
      <c r="I63" s="14"/>
    </row>
    <row r="64" spans="1:9" x14ac:dyDescent="0.35">
      <c r="A64" s="85"/>
      <c r="B64" s="86"/>
      <c r="C64" s="86"/>
      <c r="D64" s="86"/>
      <c r="E64" s="86"/>
      <c r="F64" s="86"/>
      <c r="G64" s="86"/>
      <c r="H64" s="86"/>
      <c r="I64" s="87"/>
    </row>
    <row r="65" spans="1:9" ht="15.6" customHeight="1" x14ac:dyDescent="0.35">
      <c r="A65" s="148" t="s">
        <v>19</v>
      </c>
      <c r="B65" s="149"/>
      <c r="C65" s="149"/>
      <c r="D65" s="149"/>
      <c r="E65" s="149"/>
      <c r="F65" s="149"/>
      <c r="G65" s="148" t="s">
        <v>196</v>
      </c>
      <c r="H65" s="149"/>
      <c r="I65" s="150"/>
    </row>
    <row r="66" spans="1:9" x14ac:dyDescent="0.35">
      <c r="A66" s="151" t="s">
        <v>20</v>
      </c>
      <c r="B66" s="152"/>
      <c r="C66" s="152"/>
      <c r="D66" s="152"/>
      <c r="E66" s="153"/>
      <c r="F66" s="8">
        <v>1</v>
      </c>
      <c r="G66" s="157"/>
      <c r="H66" s="158"/>
      <c r="I66" s="159"/>
    </row>
    <row r="67" spans="1:9" x14ac:dyDescent="0.35">
      <c r="A67" s="154"/>
      <c r="B67" s="155"/>
      <c r="C67" s="155"/>
      <c r="D67" s="155"/>
      <c r="E67" s="156"/>
      <c r="F67" s="8" t="s">
        <v>9</v>
      </c>
      <c r="G67" s="157"/>
      <c r="H67" s="158"/>
      <c r="I67" s="159"/>
    </row>
    <row r="68" spans="1:9" ht="23.4" customHeight="1" x14ac:dyDescent="0.35">
      <c r="A68" s="151" t="s">
        <v>21</v>
      </c>
      <c r="B68" s="152"/>
      <c r="C68" s="152"/>
      <c r="D68" s="152"/>
      <c r="E68" s="153"/>
      <c r="F68" s="8"/>
      <c r="G68" s="7" t="s">
        <v>22</v>
      </c>
      <c r="H68" s="98" t="s">
        <v>23</v>
      </c>
      <c r="I68" s="99"/>
    </row>
    <row r="69" spans="1:9" x14ac:dyDescent="0.35">
      <c r="A69" s="163"/>
      <c r="B69" s="164"/>
      <c r="C69" s="164"/>
      <c r="D69" s="164"/>
      <c r="E69" s="165"/>
      <c r="F69" s="8">
        <v>1</v>
      </c>
      <c r="G69" s="13"/>
      <c r="H69" s="166"/>
      <c r="I69" s="167"/>
    </row>
    <row r="70" spans="1:9" x14ac:dyDescent="0.35">
      <c r="A70" s="154"/>
      <c r="B70" s="155"/>
      <c r="C70" s="155"/>
      <c r="D70" s="155"/>
      <c r="E70" s="156"/>
      <c r="F70" s="8" t="s">
        <v>9</v>
      </c>
      <c r="G70" s="13"/>
      <c r="H70" s="166"/>
      <c r="I70" s="167"/>
    </row>
    <row r="71" spans="1:9" x14ac:dyDescent="0.35">
      <c r="A71" s="85"/>
      <c r="B71" s="86"/>
      <c r="C71" s="86"/>
      <c r="D71" s="86"/>
      <c r="E71" s="86"/>
      <c r="F71" s="86"/>
      <c r="G71" s="86"/>
      <c r="H71" s="86"/>
      <c r="I71" s="87"/>
    </row>
    <row r="72" spans="1:9" ht="15.6" customHeight="1" x14ac:dyDescent="0.35">
      <c r="A72" s="160" t="s">
        <v>24</v>
      </c>
      <c r="B72" s="151" t="s">
        <v>25</v>
      </c>
      <c r="C72" s="152"/>
      <c r="D72" s="67" t="s">
        <v>26</v>
      </c>
      <c r="E72" s="108"/>
      <c r="F72" s="108"/>
      <c r="G72" s="108"/>
      <c r="H72" s="108"/>
      <c r="I72" s="109"/>
    </row>
    <row r="73" spans="1:9" x14ac:dyDescent="0.35">
      <c r="A73" s="161"/>
      <c r="B73" s="163"/>
      <c r="C73" s="164"/>
      <c r="D73" s="110" t="s">
        <v>27</v>
      </c>
      <c r="E73" s="110"/>
      <c r="F73" s="110"/>
      <c r="G73" s="110"/>
      <c r="H73" s="110"/>
      <c r="I73" s="110"/>
    </row>
    <row r="74" spans="1:9" x14ac:dyDescent="0.35">
      <c r="A74" s="161"/>
      <c r="B74" s="163"/>
      <c r="C74" s="164"/>
      <c r="D74" s="110" t="s">
        <v>28</v>
      </c>
      <c r="E74" s="110"/>
      <c r="F74" s="110" t="s">
        <v>29</v>
      </c>
      <c r="G74" s="110"/>
      <c r="H74" s="64" t="s">
        <v>30</v>
      </c>
      <c r="I74" s="147"/>
    </row>
    <row r="75" spans="1:9" ht="34.200000000000003" x14ac:dyDescent="0.35">
      <c r="A75" s="162"/>
      <c r="B75" s="154"/>
      <c r="C75" s="155"/>
      <c r="D75" s="7" t="s">
        <v>31</v>
      </c>
      <c r="E75" s="7" t="s">
        <v>7</v>
      </c>
      <c r="F75" s="7" t="s">
        <v>31</v>
      </c>
      <c r="G75" s="7" t="s">
        <v>7</v>
      </c>
      <c r="H75" s="7" t="s">
        <v>31</v>
      </c>
      <c r="I75" s="7" t="s">
        <v>7</v>
      </c>
    </row>
    <row r="76" spans="1:9" x14ac:dyDescent="0.35">
      <c r="A76" s="38" t="s">
        <v>32</v>
      </c>
      <c r="B76" s="170"/>
      <c r="C76" s="171"/>
      <c r="D76" s="42"/>
      <c r="E76" s="17"/>
      <c r="F76" s="17"/>
      <c r="G76" s="17"/>
      <c r="H76" s="17"/>
      <c r="I76" s="17"/>
    </row>
    <row r="77" spans="1:9" x14ac:dyDescent="0.35">
      <c r="A77" s="39">
        <v>1</v>
      </c>
      <c r="B77" s="172" t="s">
        <v>199</v>
      </c>
      <c r="C77" s="173"/>
      <c r="D77" s="43">
        <v>19166.7</v>
      </c>
      <c r="E77" s="40"/>
      <c r="F77" s="36">
        <f t="shared" ref="F77:F84" si="0">D77*20/100</f>
        <v>3833.34</v>
      </c>
      <c r="G77" s="36"/>
      <c r="H77" s="36">
        <f t="shared" ref="H77:H85" si="1">D77+F77</f>
        <v>23000.04</v>
      </c>
      <c r="I77" s="17"/>
    </row>
    <row r="78" spans="1:9" x14ac:dyDescent="0.35">
      <c r="A78" s="39">
        <v>2</v>
      </c>
      <c r="B78" s="172" t="s">
        <v>200</v>
      </c>
      <c r="C78" s="173"/>
      <c r="D78" s="43">
        <v>19375</v>
      </c>
      <c r="E78" s="34"/>
      <c r="F78" s="17">
        <f t="shared" si="0"/>
        <v>3875</v>
      </c>
      <c r="G78" s="17"/>
      <c r="H78" s="17">
        <f t="shared" si="1"/>
        <v>23250</v>
      </c>
      <c r="I78" s="17"/>
    </row>
    <row r="79" spans="1:9" x14ac:dyDescent="0.35">
      <c r="A79" s="39">
        <v>3</v>
      </c>
      <c r="B79" s="172" t="s">
        <v>201</v>
      </c>
      <c r="C79" s="173"/>
      <c r="D79" s="43">
        <v>20833.3</v>
      </c>
      <c r="E79" s="40"/>
      <c r="F79" s="36">
        <f t="shared" si="0"/>
        <v>4166.66</v>
      </c>
      <c r="G79" s="36"/>
      <c r="H79" s="36">
        <f t="shared" si="1"/>
        <v>24999.96</v>
      </c>
      <c r="I79" s="17"/>
    </row>
    <row r="80" spans="1:9" x14ac:dyDescent="0.35">
      <c r="A80" s="39">
        <v>4</v>
      </c>
      <c r="B80" s="172" t="s">
        <v>202</v>
      </c>
      <c r="C80" s="173"/>
      <c r="D80" s="43">
        <v>50000</v>
      </c>
      <c r="E80" s="34"/>
      <c r="F80" s="17">
        <v>0</v>
      </c>
      <c r="G80" s="17"/>
      <c r="H80" s="17">
        <f t="shared" si="1"/>
        <v>50000</v>
      </c>
      <c r="I80" s="17"/>
    </row>
    <row r="81" spans="1:9" x14ac:dyDescent="0.35">
      <c r="A81" s="9" t="s">
        <v>33</v>
      </c>
      <c r="B81" s="170"/>
      <c r="C81" s="171"/>
      <c r="D81" s="20"/>
      <c r="E81" s="34"/>
      <c r="F81" s="17"/>
      <c r="G81" s="17"/>
      <c r="H81" s="17"/>
      <c r="I81" s="17"/>
    </row>
    <row r="82" spans="1:9" x14ac:dyDescent="0.35">
      <c r="A82" s="39">
        <v>1</v>
      </c>
      <c r="B82" s="172" t="s">
        <v>201</v>
      </c>
      <c r="C82" s="173"/>
      <c r="D82" s="43">
        <v>2916.67</v>
      </c>
      <c r="E82" s="40"/>
      <c r="F82" s="36">
        <f t="shared" si="0"/>
        <v>583.33400000000006</v>
      </c>
      <c r="G82" s="36"/>
      <c r="H82" s="36">
        <f t="shared" si="1"/>
        <v>3500.0039999999999</v>
      </c>
      <c r="I82" s="17"/>
    </row>
    <row r="83" spans="1:9" x14ac:dyDescent="0.35">
      <c r="A83" s="39">
        <v>2</v>
      </c>
      <c r="B83" s="172" t="s">
        <v>200</v>
      </c>
      <c r="C83" s="173"/>
      <c r="D83" s="43">
        <v>5750</v>
      </c>
      <c r="E83" s="34"/>
      <c r="F83" s="17">
        <f t="shared" si="0"/>
        <v>1150</v>
      </c>
      <c r="G83" s="17"/>
      <c r="H83" s="17">
        <f t="shared" si="1"/>
        <v>6900</v>
      </c>
      <c r="I83" s="17"/>
    </row>
    <row r="84" spans="1:9" x14ac:dyDescent="0.35">
      <c r="A84" s="39">
        <v>3</v>
      </c>
      <c r="B84" s="172" t="s">
        <v>199</v>
      </c>
      <c r="C84" s="173"/>
      <c r="D84" s="43">
        <v>6666.67</v>
      </c>
      <c r="E84" s="40"/>
      <c r="F84" s="36">
        <f t="shared" si="0"/>
        <v>1333.3339999999998</v>
      </c>
      <c r="G84" s="36"/>
      <c r="H84" s="36">
        <f t="shared" si="1"/>
        <v>8000.0039999999999</v>
      </c>
      <c r="I84" s="17"/>
    </row>
    <row r="85" spans="1:9" x14ac:dyDescent="0.35">
      <c r="A85" s="39">
        <v>4</v>
      </c>
      <c r="B85" s="172" t="s">
        <v>202</v>
      </c>
      <c r="C85" s="173"/>
      <c r="D85" s="43">
        <v>45000</v>
      </c>
      <c r="E85" s="34"/>
      <c r="F85" s="17">
        <v>0</v>
      </c>
      <c r="G85" s="17"/>
      <c r="H85" s="17">
        <f t="shared" si="1"/>
        <v>45000</v>
      </c>
      <c r="I85" s="17"/>
    </row>
    <row r="86" spans="1:9" x14ac:dyDescent="0.35">
      <c r="A86" s="9" t="s">
        <v>34</v>
      </c>
      <c r="B86" s="174"/>
      <c r="C86" s="175"/>
      <c r="D86" s="44"/>
      <c r="E86" s="34"/>
      <c r="F86" s="17"/>
      <c r="G86" s="17"/>
      <c r="H86" s="17"/>
      <c r="I86" s="17"/>
    </row>
    <row r="87" spans="1:9" x14ac:dyDescent="0.35">
      <c r="A87" s="39">
        <v>1</v>
      </c>
      <c r="B87" s="172" t="s">
        <v>200</v>
      </c>
      <c r="C87" s="173"/>
      <c r="D87" s="43">
        <v>43333.3</v>
      </c>
      <c r="E87" s="40"/>
      <c r="F87" s="36">
        <f t="shared" ref="F87:F119" si="2">D87*20/100</f>
        <v>8666.66</v>
      </c>
      <c r="G87" s="36"/>
      <c r="H87" s="36">
        <f t="shared" ref="H87:H119" si="3">D87+F87</f>
        <v>51999.960000000006</v>
      </c>
      <c r="I87" s="17"/>
    </row>
    <row r="88" spans="1:9" x14ac:dyDescent="0.35">
      <c r="A88" s="39">
        <v>2</v>
      </c>
      <c r="B88" s="172" t="s">
        <v>199</v>
      </c>
      <c r="C88" s="173"/>
      <c r="D88" s="43">
        <v>45000</v>
      </c>
      <c r="E88" s="34"/>
      <c r="F88" s="21">
        <f t="shared" ref="F88:F89" si="4">D88*20/100</f>
        <v>9000</v>
      </c>
      <c r="G88" s="21"/>
      <c r="H88" s="21">
        <f t="shared" ref="H88:H90" si="5">D88+F88</f>
        <v>54000</v>
      </c>
      <c r="I88" s="21"/>
    </row>
    <row r="89" spans="1:9" x14ac:dyDescent="0.35">
      <c r="A89" s="39">
        <v>3</v>
      </c>
      <c r="B89" s="172" t="s">
        <v>201</v>
      </c>
      <c r="C89" s="173"/>
      <c r="D89" s="43">
        <v>50000</v>
      </c>
      <c r="E89" s="34"/>
      <c r="F89" s="21">
        <f t="shared" si="4"/>
        <v>10000</v>
      </c>
      <c r="G89" s="21"/>
      <c r="H89" s="21">
        <f t="shared" si="5"/>
        <v>60000</v>
      </c>
      <c r="I89" s="21"/>
    </row>
    <row r="90" spans="1:9" x14ac:dyDescent="0.35">
      <c r="A90" s="39">
        <v>4</v>
      </c>
      <c r="B90" s="172" t="s">
        <v>202</v>
      </c>
      <c r="C90" s="173"/>
      <c r="D90" s="43">
        <v>80000</v>
      </c>
      <c r="E90" s="34"/>
      <c r="F90" s="21">
        <v>0</v>
      </c>
      <c r="G90" s="21"/>
      <c r="H90" s="21">
        <f t="shared" si="5"/>
        <v>80000</v>
      </c>
      <c r="I90" s="21"/>
    </row>
    <row r="91" spans="1:9" x14ac:dyDescent="0.35">
      <c r="A91" s="9" t="s">
        <v>83</v>
      </c>
      <c r="B91" s="174"/>
      <c r="C91" s="175"/>
      <c r="D91" s="44"/>
      <c r="E91" s="34"/>
      <c r="F91" s="17"/>
      <c r="G91" s="17"/>
      <c r="H91" s="17"/>
      <c r="I91" s="17"/>
    </row>
    <row r="92" spans="1:9" x14ac:dyDescent="0.35">
      <c r="A92" s="39">
        <v>1</v>
      </c>
      <c r="B92" s="172" t="s">
        <v>200</v>
      </c>
      <c r="C92" s="173"/>
      <c r="D92" s="43">
        <v>4083.33</v>
      </c>
      <c r="E92" s="40"/>
      <c r="F92" s="36">
        <f t="shared" si="2"/>
        <v>816.66600000000005</v>
      </c>
      <c r="G92" s="36"/>
      <c r="H92" s="36">
        <f t="shared" si="3"/>
        <v>4899.9960000000001</v>
      </c>
      <c r="I92" s="17"/>
    </row>
    <row r="93" spans="1:9" x14ac:dyDescent="0.35">
      <c r="A93" s="39">
        <v>2</v>
      </c>
      <c r="B93" s="172" t="s">
        <v>201</v>
      </c>
      <c r="C93" s="173"/>
      <c r="D93" s="43">
        <v>4583.33</v>
      </c>
      <c r="E93" s="40"/>
      <c r="F93" s="36">
        <f t="shared" ref="F93:F94" si="6">D93*20/100</f>
        <v>916.66600000000005</v>
      </c>
      <c r="G93" s="36"/>
      <c r="H93" s="36">
        <f t="shared" ref="H93:H95" si="7">D93+F93</f>
        <v>5499.9960000000001</v>
      </c>
      <c r="I93" s="21"/>
    </row>
    <row r="94" spans="1:9" x14ac:dyDescent="0.35">
      <c r="A94" s="39">
        <v>3</v>
      </c>
      <c r="B94" s="172" t="s">
        <v>199</v>
      </c>
      <c r="C94" s="173"/>
      <c r="D94" s="43">
        <v>5000</v>
      </c>
      <c r="E94" s="34"/>
      <c r="F94" s="21">
        <f t="shared" si="6"/>
        <v>1000</v>
      </c>
      <c r="G94" s="21"/>
      <c r="H94" s="21">
        <f t="shared" si="7"/>
        <v>6000</v>
      </c>
      <c r="I94" s="21"/>
    </row>
    <row r="95" spans="1:9" x14ac:dyDescent="0.35">
      <c r="A95" s="39">
        <v>4</v>
      </c>
      <c r="B95" s="172" t="s">
        <v>202</v>
      </c>
      <c r="C95" s="173"/>
      <c r="D95" s="43">
        <v>7000</v>
      </c>
      <c r="E95" s="34"/>
      <c r="F95" s="21">
        <v>0</v>
      </c>
      <c r="G95" s="21"/>
      <c r="H95" s="21">
        <f t="shared" si="7"/>
        <v>7000</v>
      </c>
      <c r="I95" s="21"/>
    </row>
    <row r="96" spans="1:9" x14ac:dyDescent="0.35">
      <c r="A96" s="9" t="s">
        <v>84</v>
      </c>
      <c r="B96" s="174"/>
      <c r="C96" s="175"/>
      <c r="D96" s="44"/>
      <c r="E96" s="34"/>
      <c r="F96" s="17"/>
      <c r="G96" s="17"/>
      <c r="H96" s="17"/>
      <c r="I96" s="17"/>
    </row>
    <row r="97" spans="1:9" x14ac:dyDescent="0.35">
      <c r="A97" s="39">
        <v>1</v>
      </c>
      <c r="B97" s="172" t="s">
        <v>199</v>
      </c>
      <c r="C97" s="173"/>
      <c r="D97" s="43">
        <v>18333.3</v>
      </c>
      <c r="E97" s="40"/>
      <c r="F97" s="36">
        <f t="shared" si="2"/>
        <v>3666.66</v>
      </c>
      <c r="G97" s="36"/>
      <c r="H97" s="36">
        <f t="shared" si="3"/>
        <v>21999.96</v>
      </c>
      <c r="I97" s="17"/>
    </row>
    <row r="98" spans="1:9" x14ac:dyDescent="0.35">
      <c r="A98" s="39">
        <v>2</v>
      </c>
      <c r="B98" s="172" t="s">
        <v>200</v>
      </c>
      <c r="C98" s="173"/>
      <c r="D98" s="43">
        <v>24916.7</v>
      </c>
      <c r="E98" s="40"/>
      <c r="F98" s="36">
        <f t="shared" ref="F98" si="8">D98*20/100</f>
        <v>4983.34</v>
      </c>
      <c r="G98" s="36"/>
      <c r="H98" s="36">
        <f t="shared" ref="H98:H99" si="9">D98+F98</f>
        <v>29900.04</v>
      </c>
      <c r="I98" s="21"/>
    </row>
    <row r="99" spans="1:9" x14ac:dyDescent="0.35">
      <c r="A99" s="39">
        <v>3</v>
      </c>
      <c r="B99" s="172" t="s">
        <v>202</v>
      </c>
      <c r="C99" s="173"/>
      <c r="D99" s="43">
        <v>66000</v>
      </c>
      <c r="E99" s="34"/>
      <c r="F99" s="21">
        <v>0</v>
      </c>
      <c r="G99" s="21"/>
      <c r="H99" s="21">
        <f t="shared" si="9"/>
        <v>66000</v>
      </c>
      <c r="I99" s="21"/>
    </row>
    <row r="100" spans="1:9" x14ac:dyDescent="0.35">
      <c r="A100" s="9" t="s">
        <v>85</v>
      </c>
      <c r="B100" s="174"/>
      <c r="C100" s="175"/>
      <c r="D100" s="44"/>
      <c r="E100" s="34"/>
      <c r="F100" s="17"/>
      <c r="G100" s="17"/>
      <c r="H100" s="17"/>
      <c r="I100" s="17"/>
    </row>
    <row r="101" spans="1:9" x14ac:dyDescent="0.35">
      <c r="A101" s="39">
        <v>1</v>
      </c>
      <c r="B101" s="172" t="s">
        <v>200</v>
      </c>
      <c r="C101" s="173"/>
      <c r="D101" s="43">
        <v>13250</v>
      </c>
      <c r="E101" s="34"/>
      <c r="F101" s="17">
        <f t="shared" si="2"/>
        <v>2650</v>
      </c>
      <c r="G101" s="17"/>
      <c r="H101" s="17">
        <f t="shared" si="3"/>
        <v>15900</v>
      </c>
      <c r="I101" s="17"/>
    </row>
    <row r="102" spans="1:9" x14ac:dyDescent="0.35">
      <c r="A102" s="39">
        <v>2</v>
      </c>
      <c r="B102" s="172" t="s">
        <v>199</v>
      </c>
      <c r="C102" s="173"/>
      <c r="D102" s="43">
        <v>15000</v>
      </c>
      <c r="E102" s="34"/>
      <c r="F102" s="21">
        <f t="shared" ref="F102" si="10">D102*20/100</f>
        <v>3000</v>
      </c>
      <c r="G102" s="21"/>
      <c r="H102" s="21">
        <f t="shared" ref="H102:H103" si="11">D102+F102</f>
        <v>18000</v>
      </c>
      <c r="I102" s="21"/>
    </row>
    <row r="103" spans="1:9" x14ac:dyDescent="0.35">
      <c r="A103" s="39">
        <v>3</v>
      </c>
      <c r="B103" s="172" t="s">
        <v>202</v>
      </c>
      <c r="C103" s="173"/>
      <c r="D103" s="43">
        <v>35000</v>
      </c>
      <c r="E103" s="34"/>
      <c r="F103" s="21">
        <v>0</v>
      </c>
      <c r="G103" s="21"/>
      <c r="H103" s="21">
        <f t="shared" si="11"/>
        <v>35000</v>
      </c>
      <c r="I103" s="21"/>
    </row>
    <row r="104" spans="1:9" x14ac:dyDescent="0.35">
      <c r="A104" s="9" t="s">
        <v>86</v>
      </c>
      <c r="B104" s="174"/>
      <c r="C104" s="175"/>
      <c r="D104" s="44"/>
      <c r="E104" s="34"/>
      <c r="F104" s="17"/>
      <c r="G104" s="17"/>
      <c r="H104" s="17"/>
      <c r="I104" s="17"/>
    </row>
    <row r="105" spans="1:9" x14ac:dyDescent="0.35">
      <c r="A105" s="39">
        <v>1</v>
      </c>
      <c r="B105" s="172" t="s">
        <v>200</v>
      </c>
      <c r="C105" s="173"/>
      <c r="D105" s="43">
        <v>9833.33</v>
      </c>
      <c r="E105" s="40"/>
      <c r="F105" s="36">
        <f t="shared" si="2"/>
        <v>1966.6660000000002</v>
      </c>
      <c r="G105" s="36"/>
      <c r="H105" s="36">
        <f t="shared" si="3"/>
        <v>11799.995999999999</v>
      </c>
      <c r="I105" s="17"/>
    </row>
    <row r="106" spans="1:9" x14ac:dyDescent="0.35">
      <c r="A106" s="39">
        <v>2</v>
      </c>
      <c r="B106" s="172" t="s">
        <v>199</v>
      </c>
      <c r="C106" s="173"/>
      <c r="D106" s="43">
        <v>13333.3</v>
      </c>
      <c r="E106" s="40"/>
      <c r="F106" s="36">
        <f t="shared" ref="F106:F107" si="12">D106*20/100</f>
        <v>2666.66</v>
      </c>
      <c r="G106" s="36"/>
      <c r="H106" s="36">
        <f t="shared" ref="H106:H108" si="13">D106+F106</f>
        <v>15999.96</v>
      </c>
      <c r="I106" s="21"/>
    </row>
    <row r="107" spans="1:9" x14ac:dyDescent="0.35">
      <c r="A107" s="39">
        <v>3</v>
      </c>
      <c r="B107" s="172" t="s">
        <v>201</v>
      </c>
      <c r="C107" s="173"/>
      <c r="D107" s="43">
        <v>18333.3</v>
      </c>
      <c r="E107" s="40"/>
      <c r="F107" s="36">
        <f t="shared" si="12"/>
        <v>3666.66</v>
      </c>
      <c r="G107" s="36"/>
      <c r="H107" s="36">
        <f t="shared" si="13"/>
        <v>21999.96</v>
      </c>
      <c r="I107" s="21"/>
    </row>
    <row r="108" spans="1:9" x14ac:dyDescent="0.35">
      <c r="A108" s="39">
        <v>4</v>
      </c>
      <c r="B108" s="172" t="s">
        <v>202</v>
      </c>
      <c r="C108" s="173"/>
      <c r="D108" s="43">
        <v>1700000</v>
      </c>
      <c r="E108" s="34"/>
      <c r="F108" s="21">
        <v>0</v>
      </c>
      <c r="G108" s="21"/>
      <c r="H108" s="21">
        <f t="shared" si="13"/>
        <v>1700000</v>
      </c>
      <c r="I108" s="21"/>
    </row>
    <row r="109" spans="1:9" x14ac:dyDescent="0.35">
      <c r="A109" s="9" t="s">
        <v>87</v>
      </c>
      <c r="B109" s="174"/>
      <c r="C109" s="175"/>
      <c r="D109" s="44"/>
      <c r="E109" s="34"/>
      <c r="F109" s="17"/>
      <c r="G109" s="17"/>
      <c r="H109" s="17"/>
      <c r="I109" s="17"/>
    </row>
    <row r="110" spans="1:9" x14ac:dyDescent="0.35">
      <c r="A110" s="39">
        <v>1</v>
      </c>
      <c r="B110" s="172" t="s">
        <v>199</v>
      </c>
      <c r="C110" s="173"/>
      <c r="D110" s="43">
        <v>30833.3</v>
      </c>
      <c r="E110" s="40"/>
      <c r="F110" s="36">
        <f t="shared" si="2"/>
        <v>6166.66</v>
      </c>
      <c r="G110" s="36"/>
      <c r="H110" s="36">
        <f t="shared" si="3"/>
        <v>36999.96</v>
      </c>
      <c r="I110" s="17"/>
    </row>
    <row r="111" spans="1:9" x14ac:dyDescent="0.35">
      <c r="A111" s="39">
        <v>2</v>
      </c>
      <c r="B111" s="172" t="s">
        <v>200</v>
      </c>
      <c r="C111" s="173"/>
      <c r="D111" s="43">
        <v>32500</v>
      </c>
      <c r="E111" s="34"/>
      <c r="F111" s="21">
        <f t="shared" ref="F111" si="14">D111*20/100</f>
        <v>6500</v>
      </c>
      <c r="G111" s="21"/>
      <c r="H111" s="21">
        <f t="shared" ref="H111:H112" si="15">D111+F111</f>
        <v>39000</v>
      </c>
      <c r="I111" s="21"/>
    </row>
    <row r="112" spans="1:9" x14ac:dyDescent="0.35">
      <c r="A112" s="39">
        <v>3</v>
      </c>
      <c r="B112" s="172" t="s">
        <v>202</v>
      </c>
      <c r="C112" s="173"/>
      <c r="D112" s="43">
        <v>120000</v>
      </c>
      <c r="E112" s="34"/>
      <c r="F112" s="21">
        <v>0</v>
      </c>
      <c r="G112" s="21"/>
      <c r="H112" s="21">
        <f t="shared" si="15"/>
        <v>120000</v>
      </c>
      <c r="I112" s="21"/>
    </row>
    <row r="113" spans="1:9" x14ac:dyDescent="0.35">
      <c r="A113" s="35" t="s">
        <v>88</v>
      </c>
      <c r="B113" s="174"/>
      <c r="C113" s="175"/>
      <c r="D113" s="44"/>
      <c r="E113" s="34"/>
      <c r="F113" s="17"/>
      <c r="G113" s="17"/>
      <c r="H113" s="17"/>
      <c r="I113" s="17"/>
    </row>
    <row r="114" spans="1:9" x14ac:dyDescent="0.35">
      <c r="A114" s="39">
        <v>1</v>
      </c>
      <c r="B114" s="172" t="s">
        <v>199</v>
      </c>
      <c r="C114" s="173"/>
      <c r="D114" s="43">
        <v>3583.33</v>
      </c>
      <c r="E114" s="40"/>
      <c r="F114" s="36">
        <f t="shared" si="2"/>
        <v>716.66600000000005</v>
      </c>
      <c r="G114" s="36"/>
      <c r="H114" s="36">
        <f t="shared" si="3"/>
        <v>4299.9960000000001</v>
      </c>
      <c r="I114" s="17"/>
    </row>
    <row r="115" spans="1:9" x14ac:dyDescent="0.35">
      <c r="A115" s="39">
        <v>2</v>
      </c>
      <c r="B115" s="172" t="s">
        <v>200</v>
      </c>
      <c r="C115" s="173"/>
      <c r="D115" s="43">
        <v>3625</v>
      </c>
      <c r="E115" s="34"/>
      <c r="F115" s="21">
        <f t="shared" ref="F115:F116" si="16">D115*20/100</f>
        <v>725</v>
      </c>
      <c r="G115" s="21"/>
      <c r="H115" s="21">
        <f t="shared" ref="H115:H117" si="17">D115+F115</f>
        <v>4350</v>
      </c>
      <c r="I115" s="21"/>
    </row>
    <row r="116" spans="1:9" x14ac:dyDescent="0.35">
      <c r="A116" s="39">
        <v>3</v>
      </c>
      <c r="B116" s="172" t="s">
        <v>201</v>
      </c>
      <c r="C116" s="173"/>
      <c r="D116" s="43">
        <v>5625</v>
      </c>
      <c r="E116" s="34"/>
      <c r="F116" s="21">
        <f t="shared" si="16"/>
        <v>1125</v>
      </c>
      <c r="G116" s="21"/>
      <c r="H116" s="21">
        <f t="shared" si="17"/>
        <v>6750</v>
      </c>
      <c r="I116" s="21"/>
    </row>
    <row r="117" spans="1:9" x14ac:dyDescent="0.35">
      <c r="A117" s="39">
        <v>4</v>
      </c>
      <c r="B117" s="172" t="s">
        <v>202</v>
      </c>
      <c r="C117" s="173"/>
      <c r="D117" s="43">
        <v>15000</v>
      </c>
      <c r="E117" s="34"/>
      <c r="F117" s="21">
        <v>0</v>
      </c>
      <c r="G117" s="21"/>
      <c r="H117" s="21">
        <f t="shared" si="17"/>
        <v>15000</v>
      </c>
      <c r="I117" s="21"/>
    </row>
    <row r="118" spans="1:9" x14ac:dyDescent="0.35">
      <c r="A118" s="9" t="s">
        <v>89</v>
      </c>
      <c r="B118" s="176"/>
      <c r="C118" s="177"/>
      <c r="D118" s="44"/>
      <c r="E118" s="34"/>
      <c r="F118" s="17"/>
      <c r="G118" s="17"/>
      <c r="H118" s="17"/>
      <c r="I118" s="17"/>
    </row>
    <row r="119" spans="1:9" x14ac:dyDescent="0.35">
      <c r="A119" s="39">
        <v>1</v>
      </c>
      <c r="B119" s="172" t="s">
        <v>200</v>
      </c>
      <c r="C119" s="173"/>
      <c r="D119" s="43">
        <v>2983.33</v>
      </c>
      <c r="E119" s="40"/>
      <c r="F119" s="36">
        <f t="shared" si="2"/>
        <v>596.66599999999994</v>
      </c>
      <c r="G119" s="36"/>
      <c r="H119" s="36">
        <f t="shared" si="3"/>
        <v>3579.9960000000001</v>
      </c>
      <c r="I119" s="17"/>
    </row>
    <row r="120" spans="1:9" x14ac:dyDescent="0.35">
      <c r="A120" s="39">
        <v>2</v>
      </c>
      <c r="B120" s="172" t="s">
        <v>199</v>
      </c>
      <c r="C120" s="173"/>
      <c r="D120" s="43">
        <v>3055.56</v>
      </c>
      <c r="E120" s="40"/>
      <c r="F120" s="36">
        <f t="shared" ref="F120:F127" si="18">D120*20/100</f>
        <v>611.11199999999997</v>
      </c>
      <c r="G120" s="36"/>
      <c r="H120" s="36">
        <f t="shared" ref="H120:H127" si="19">D120+F120</f>
        <v>3666.672</v>
      </c>
      <c r="I120" s="17"/>
    </row>
    <row r="121" spans="1:9" x14ac:dyDescent="0.35">
      <c r="A121" s="39">
        <v>3</v>
      </c>
      <c r="B121" s="172" t="s">
        <v>201</v>
      </c>
      <c r="C121" s="173"/>
      <c r="D121" s="43">
        <v>12500</v>
      </c>
      <c r="E121" s="34"/>
      <c r="F121" s="21">
        <f t="shared" ref="F121" si="20">D121*20/100</f>
        <v>2500</v>
      </c>
      <c r="G121" s="21"/>
      <c r="H121" s="21">
        <f t="shared" ref="H121:H122" si="21">D121+F121</f>
        <v>15000</v>
      </c>
      <c r="I121" s="21"/>
    </row>
    <row r="122" spans="1:9" x14ac:dyDescent="0.35">
      <c r="A122" s="39">
        <v>4</v>
      </c>
      <c r="B122" s="172" t="s">
        <v>202</v>
      </c>
      <c r="C122" s="173"/>
      <c r="D122" s="43">
        <v>13000</v>
      </c>
      <c r="E122" s="34"/>
      <c r="F122" s="21">
        <v>0</v>
      </c>
      <c r="G122" s="21"/>
      <c r="H122" s="21">
        <f t="shared" si="21"/>
        <v>13000</v>
      </c>
      <c r="I122" s="21"/>
    </row>
    <row r="123" spans="1:9" x14ac:dyDescent="0.35">
      <c r="A123" s="9" t="s">
        <v>90</v>
      </c>
      <c r="B123" s="174"/>
      <c r="C123" s="175"/>
      <c r="D123" s="44"/>
      <c r="E123" s="34"/>
      <c r="F123" s="17"/>
      <c r="G123" s="17"/>
      <c r="H123" s="17"/>
      <c r="I123" s="17"/>
    </row>
    <row r="124" spans="1:9" x14ac:dyDescent="0.35">
      <c r="A124" s="39">
        <v>1</v>
      </c>
      <c r="B124" s="172" t="s">
        <v>200</v>
      </c>
      <c r="C124" s="173"/>
      <c r="D124" s="43">
        <v>162500</v>
      </c>
      <c r="E124" s="34"/>
      <c r="F124" s="17">
        <f t="shared" si="18"/>
        <v>32500</v>
      </c>
      <c r="G124" s="17"/>
      <c r="H124" s="17">
        <f t="shared" si="19"/>
        <v>195000</v>
      </c>
      <c r="I124" s="17"/>
    </row>
    <row r="125" spans="1:9" x14ac:dyDescent="0.35">
      <c r="A125" s="39">
        <v>2</v>
      </c>
      <c r="B125" s="172" t="s">
        <v>202</v>
      </c>
      <c r="C125" s="173"/>
      <c r="D125" s="43">
        <v>700000</v>
      </c>
      <c r="E125" s="34"/>
      <c r="F125" s="21">
        <v>0</v>
      </c>
      <c r="G125" s="21"/>
      <c r="H125" s="21">
        <f t="shared" ref="H125" si="22">D125+F125</f>
        <v>700000</v>
      </c>
      <c r="I125" s="21"/>
    </row>
    <row r="126" spans="1:9" x14ac:dyDescent="0.35">
      <c r="A126" s="9" t="s">
        <v>91</v>
      </c>
      <c r="B126" s="174"/>
      <c r="C126" s="175"/>
      <c r="D126" s="44"/>
      <c r="E126" s="34"/>
      <c r="F126" s="17"/>
      <c r="G126" s="17"/>
      <c r="H126" s="17"/>
      <c r="I126" s="17"/>
    </row>
    <row r="127" spans="1:9" x14ac:dyDescent="0.35">
      <c r="A127" s="39">
        <v>1</v>
      </c>
      <c r="B127" s="172" t="s">
        <v>201</v>
      </c>
      <c r="C127" s="173"/>
      <c r="D127" s="43">
        <v>16250</v>
      </c>
      <c r="E127" s="34"/>
      <c r="F127" s="17">
        <f t="shared" si="18"/>
        <v>3250</v>
      </c>
      <c r="G127" s="17"/>
      <c r="H127" s="17">
        <f t="shared" si="19"/>
        <v>19500</v>
      </c>
      <c r="I127" s="17"/>
    </row>
    <row r="128" spans="1:9" x14ac:dyDescent="0.35">
      <c r="A128" s="39">
        <v>2</v>
      </c>
      <c r="B128" s="172" t="s">
        <v>200</v>
      </c>
      <c r="C128" s="173"/>
      <c r="D128" s="43">
        <v>17250</v>
      </c>
      <c r="E128" s="34"/>
      <c r="F128" s="21">
        <f t="shared" ref="F128:F130" si="23">D128*20/100</f>
        <v>3450</v>
      </c>
      <c r="G128" s="21"/>
      <c r="H128" s="21">
        <f t="shared" ref="H128:H130" si="24">D128+F128</f>
        <v>20700</v>
      </c>
      <c r="I128" s="21"/>
    </row>
    <row r="129" spans="1:9" x14ac:dyDescent="0.35">
      <c r="A129" s="39">
        <v>3</v>
      </c>
      <c r="B129" s="172" t="s">
        <v>202</v>
      </c>
      <c r="C129" s="173"/>
      <c r="D129" s="43">
        <v>21000</v>
      </c>
      <c r="E129" s="34"/>
      <c r="F129" s="21">
        <v>0</v>
      </c>
      <c r="G129" s="21"/>
      <c r="H129" s="21">
        <f t="shared" si="24"/>
        <v>21000</v>
      </c>
      <c r="I129" s="21"/>
    </row>
    <row r="130" spans="1:9" x14ac:dyDescent="0.35">
      <c r="A130" s="39">
        <v>4</v>
      </c>
      <c r="B130" s="172" t="s">
        <v>199</v>
      </c>
      <c r="C130" s="173"/>
      <c r="D130" s="43">
        <v>37500</v>
      </c>
      <c r="E130" s="34"/>
      <c r="F130" s="21">
        <f t="shared" si="23"/>
        <v>7500</v>
      </c>
      <c r="G130" s="21"/>
      <c r="H130" s="21">
        <f t="shared" si="24"/>
        <v>45000</v>
      </c>
      <c r="I130" s="21"/>
    </row>
    <row r="131" spans="1:9" x14ac:dyDescent="0.35">
      <c r="A131" s="9" t="s">
        <v>92</v>
      </c>
      <c r="B131" s="174"/>
      <c r="C131" s="175"/>
      <c r="D131" s="44"/>
      <c r="E131" s="34"/>
      <c r="F131" s="17"/>
      <c r="G131" s="17"/>
      <c r="H131" s="17"/>
      <c r="I131" s="17"/>
    </row>
    <row r="132" spans="1:9" x14ac:dyDescent="0.35">
      <c r="A132" s="39">
        <v>1</v>
      </c>
      <c r="B132" s="172" t="s">
        <v>200</v>
      </c>
      <c r="C132" s="173"/>
      <c r="D132" s="45">
        <v>2472.5</v>
      </c>
      <c r="E132" s="34"/>
      <c r="F132" s="17">
        <f t="shared" ref="F132:F169" si="25">D132*20/100</f>
        <v>494.5</v>
      </c>
      <c r="G132" s="17"/>
      <c r="H132" s="17">
        <f t="shared" ref="H132:H169" si="26">D132+F132</f>
        <v>2967</v>
      </c>
      <c r="I132" s="17"/>
    </row>
    <row r="133" spans="1:9" x14ac:dyDescent="0.35">
      <c r="A133" s="39">
        <v>2</v>
      </c>
      <c r="B133" s="172" t="s">
        <v>199</v>
      </c>
      <c r="C133" s="173"/>
      <c r="D133" s="43">
        <v>3750</v>
      </c>
      <c r="E133" s="34"/>
      <c r="F133" s="21">
        <f t="shared" ref="F133" si="27">D133*20/100</f>
        <v>750</v>
      </c>
      <c r="G133" s="21"/>
      <c r="H133" s="21">
        <f t="shared" ref="H133:H134" si="28">D133+F133</f>
        <v>4500</v>
      </c>
      <c r="I133" s="21"/>
    </row>
    <row r="134" spans="1:9" x14ac:dyDescent="0.35">
      <c r="A134" s="39">
        <v>3</v>
      </c>
      <c r="B134" s="172" t="s">
        <v>202</v>
      </c>
      <c r="C134" s="173"/>
      <c r="D134" s="43">
        <v>4500</v>
      </c>
      <c r="E134" s="34"/>
      <c r="F134" s="21">
        <v>0</v>
      </c>
      <c r="G134" s="21"/>
      <c r="H134" s="21">
        <f t="shared" si="28"/>
        <v>4500</v>
      </c>
      <c r="I134" s="21"/>
    </row>
    <row r="135" spans="1:9" x14ac:dyDescent="0.35">
      <c r="A135" s="9" t="s">
        <v>93</v>
      </c>
      <c r="B135" s="174"/>
      <c r="C135" s="175"/>
      <c r="D135" s="44"/>
      <c r="E135" s="34"/>
      <c r="F135" s="17"/>
      <c r="G135" s="17"/>
      <c r="H135" s="17"/>
      <c r="I135" s="17"/>
    </row>
    <row r="136" spans="1:9" x14ac:dyDescent="0.35">
      <c r="A136" s="39">
        <v>1</v>
      </c>
      <c r="B136" s="172" t="s">
        <v>200</v>
      </c>
      <c r="C136" s="173"/>
      <c r="D136" s="43">
        <v>5500</v>
      </c>
      <c r="E136" s="34"/>
      <c r="F136" s="17">
        <f t="shared" si="25"/>
        <v>1100</v>
      </c>
      <c r="G136" s="17"/>
      <c r="H136" s="17">
        <f t="shared" si="26"/>
        <v>6600</v>
      </c>
      <c r="I136" s="17"/>
    </row>
    <row r="137" spans="1:9" x14ac:dyDescent="0.35">
      <c r="A137" s="39">
        <v>2</v>
      </c>
      <c r="B137" s="172" t="s">
        <v>201</v>
      </c>
      <c r="C137" s="173"/>
      <c r="D137" s="43">
        <v>6000</v>
      </c>
      <c r="E137" s="34"/>
      <c r="F137" s="21">
        <f t="shared" ref="F137" si="29">D137*20/100</f>
        <v>1200</v>
      </c>
      <c r="G137" s="21"/>
      <c r="H137" s="21">
        <f t="shared" ref="H137:H138" si="30">D137+F137</f>
        <v>7200</v>
      </c>
      <c r="I137" s="21"/>
    </row>
    <row r="138" spans="1:9" x14ac:dyDescent="0.35">
      <c r="A138" s="39">
        <v>3</v>
      </c>
      <c r="B138" s="172" t="s">
        <v>202</v>
      </c>
      <c r="C138" s="173"/>
      <c r="D138" s="43">
        <v>10000</v>
      </c>
      <c r="E138" s="34"/>
      <c r="F138" s="21">
        <v>0</v>
      </c>
      <c r="G138" s="21"/>
      <c r="H138" s="21">
        <f t="shared" si="30"/>
        <v>10000</v>
      </c>
      <c r="I138" s="21"/>
    </row>
    <row r="139" spans="1:9" x14ac:dyDescent="0.35">
      <c r="A139" s="9" t="s">
        <v>94</v>
      </c>
      <c r="B139" s="174"/>
      <c r="C139" s="175"/>
      <c r="D139" s="44"/>
      <c r="E139" s="34"/>
      <c r="F139" s="17"/>
      <c r="G139" s="17"/>
      <c r="H139" s="17"/>
      <c r="I139" s="17"/>
    </row>
    <row r="140" spans="1:9" x14ac:dyDescent="0.35">
      <c r="A140" s="39">
        <v>1</v>
      </c>
      <c r="B140" s="172" t="s">
        <v>203</v>
      </c>
      <c r="C140" s="173"/>
      <c r="D140" s="43">
        <v>1581460</v>
      </c>
      <c r="E140" s="34"/>
      <c r="F140" s="17">
        <f t="shared" si="25"/>
        <v>316292</v>
      </c>
      <c r="G140" s="17"/>
      <c r="H140" s="17">
        <f t="shared" si="26"/>
        <v>1897752</v>
      </c>
      <c r="I140" s="17"/>
    </row>
    <row r="141" spans="1:9" x14ac:dyDescent="0.35">
      <c r="A141" s="39">
        <v>2</v>
      </c>
      <c r="B141" s="172" t="s">
        <v>199</v>
      </c>
      <c r="C141" s="173"/>
      <c r="D141" s="43">
        <v>1917600</v>
      </c>
      <c r="E141" s="34"/>
      <c r="F141" s="21">
        <f t="shared" ref="F141" si="31">D141*20/100</f>
        <v>383520</v>
      </c>
      <c r="G141" s="21"/>
      <c r="H141" s="21">
        <f t="shared" ref="H141:H142" si="32">D141+F141</f>
        <v>2301120</v>
      </c>
      <c r="I141" s="21"/>
    </row>
    <row r="142" spans="1:9" x14ac:dyDescent="0.35">
      <c r="A142" s="39">
        <v>3</v>
      </c>
      <c r="B142" s="172" t="s">
        <v>202</v>
      </c>
      <c r="C142" s="173"/>
      <c r="D142" s="43">
        <v>4737600</v>
      </c>
      <c r="E142" s="34"/>
      <c r="F142" s="21">
        <v>0</v>
      </c>
      <c r="G142" s="21"/>
      <c r="H142" s="21">
        <f t="shared" si="32"/>
        <v>4737600</v>
      </c>
      <c r="I142" s="21"/>
    </row>
    <row r="143" spans="1:9" x14ac:dyDescent="0.35">
      <c r="A143" s="9" t="s">
        <v>95</v>
      </c>
      <c r="B143" s="174"/>
      <c r="C143" s="175"/>
      <c r="D143" s="44"/>
      <c r="E143" s="34"/>
      <c r="F143" s="17"/>
      <c r="G143" s="17"/>
      <c r="H143" s="17"/>
      <c r="I143" s="17"/>
    </row>
    <row r="144" spans="1:9" x14ac:dyDescent="0.35">
      <c r="A144" s="39">
        <v>1</v>
      </c>
      <c r="B144" s="172" t="s">
        <v>201</v>
      </c>
      <c r="C144" s="173"/>
      <c r="D144" s="43">
        <v>58000</v>
      </c>
      <c r="E144" s="34"/>
      <c r="F144" s="17">
        <f t="shared" si="25"/>
        <v>11600</v>
      </c>
      <c r="G144" s="17"/>
      <c r="H144" s="17">
        <f t="shared" si="26"/>
        <v>69600</v>
      </c>
      <c r="I144" s="17"/>
    </row>
    <row r="145" spans="1:9" x14ac:dyDescent="0.35">
      <c r="A145" s="39">
        <v>2</v>
      </c>
      <c r="B145" s="172" t="s">
        <v>199</v>
      </c>
      <c r="C145" s="173"/>
      <c r="D145" s="43">
        <v>80000</v>
      </c>
      <c r="E145" s="34"/>
      <c r="F145" s="21">
        <f t="shared" ref="F145:F146" si="33">D145*20/100</f>
        <v>16000</v>
      </c>
      <c r="G145" s="21"/>
      <c r="H145" s="21">
        <f t="shared" ref="H145:H146" si="34">D145+F145</f>
        <v>96000</v>
      </c>
      <c r="I145" s="21"/>
    </row>
    <row r="146" spans="1:9" x14ac:dyDescent="0.35">
      <c r="A146" s="39">
        <v>3</v>
      </c>
      <c r="B146" s="172" t="s">
        <v>200</v>
      </c>
      <c r="C146" s="173"/>
      <c r="D146" s="43">
        <v>84000</v>
      </c>
      <c r="E146" s="34"/>
      <c r="F146" s="21">
        <f t="shared" si="33"/>
        <v>16800</v>
      </c>
      <c r="G146" s="21"/>
      <c r="H146" s="21">
        <f t="shared" si="34"/>
        <v>100800</v>
      </c>
      <c r="I146" s="21"/>
    </row>
    <row r="147" spans="1:9" x14ac:dyDescent="0.35">
      <c r="A147" s="9" t="s">
        <v>96</v>
      </c>
      <c r="B147" s="174"/>
      <c r="C147" s="175"/>
      <c r="D147" s="44"/>
      <c r="E147" s="34"/>
      <c r="F147" s="17"/>
      <c r="G147" s="17"/>
      <c r="H147" s="17"/>
      <c r="I147" s="17"/>
    </row>
    <row r="148" spans="1:9" x14ac:dyDescent="0.35">
      <c r="A148" s="39">
        <v>1</v>
      </c>
      <c r="B148" s="172" t="s">
        <v>201</v>
      </c>
      <c r="C148" s="173"/>
      <c r="D148" s="43">
        <v>15416.7</v>
      </c>
      <c r="E148" s="40"/>
      <c r="F148" s="36">
        <f t="shared" si="25"/>
        <v>3083.34</v>
      </c>
      <c r="G148" s="36"/>
      <c r="H148" s="36">
        <f t="shared" si="26"/>
        <v>18500.04</v>
      </c>
      <c r="I148" s="17"/>
    </row>
    <row r="149" spans="1:9" x14ac:dyDescent="0.35">
      <c r="A149" s="39">
        <v>2</v>
      </c>
      <c r="B149" s="172" t="s">
        <v>200</v>
      </c>
      <c r="C149" s="173"/>
      <c r="D149" s="43">
        <v>19583.3</v>
      </c>
      <c r="E149" s="40"/>
      <c r="F149" s="36">
        <f t="shared" ref="F149:F151" si="35">D149*20/100</f>
        <v>3916.66</v>
      </c>
      <c r="G149" s="36"/>
      <c r="H149" s="36">
        <f t="shared" ref="H149:H151" si="36">D149+F149</f>
        <v>23499.96</v>
      </c>
      <c r="I149" s="21"/>
    </row>
    <row r="150" spans="1:9" x14ac:dyDescent="0.35">
      <c r="A150" s="39">
        <v>3</v>
      </c>
      <c r="B150" s="172" t="s">
        <v>202</v>
      </c>
      <c r="C150" s="173"/>
      <c r="D150" s="43">
        <v>25000</v>
      </c>
      <c r="E150" s="34"/>
      <c r="F150" s="21">
        <v>0</v>
      </c>
      <c r="G150" s="21"/>
      <c r="H150" s="21">
        <f t="shared" si="36"/>
        <v>25000</v>
      </c>
      <c r="I150" s="21"/>
    </row>
    <row r="151" spans="1:9" x14ac:dyDescent="0.35">
      <c r="A151" s="39">
        <v>4</v>
      </c>
      <c r="B151" s="172" t="s">
        <v>199</v>
      </c>
      <c r="C151" s="173"/>
      <c r="D151" s="43">
        <v>29166.7</v>
      </c>
      <c r="E151" s="40"/>
      <c r="F151" s="36">
        <f t="shared" si="35"/>
        <v>5833.34</v>
      </c>
      <c r="G151" s="36"/>
      <c r="H151" s="36">
        <f t="shared" si="36"/>
        <v>35000.04</v>
      </c>
      <c r="I151" s="21"/>
    </row>
    <row r="152" spans="1:9" x14ac:dyDescent="0.35">
      <c r="A152" s="9" t="s">
        <v>97</v>
      </c>
      <c r="B152" s="174"/>
      <c r="C152" s="175"/>
      <c r="D152" s="44"/>
      <c r="E152" s="34"/>
      <c r="F152" s="17"/>
      <c r="G152" s="17"/>
      <c r="H152" s="17"/>
      <c r="I152" s="17"/>
    </row>
    <row r="153" spans="1:9" x14ac:dyDescent="0.35">
      <c r="A153" s="39">
        <v>1</v>
      </c>
      <c r="B153" s="172" t="s">
        <v>201</v>
      </c>
      <c r="C153" s="173"/>
      <c r="D153" s="43">
        <v>10416.700000000001</v>
      </c>
      <c r="E153" s="40"/>
      <c r="F153" s="36">
        <f t="shared" si="25"/>
        <v>2083.34</v>
      </c>
      <c r="G153" s="36"/>
      <c r="H153" s="36">
        <f t="shared" si="26"/>
        <v>12500.04</v>
      </c>
      <c r="I153" s="17"/>
    </row>
    <row r="154" spans="1:9" x14ac:dyDescent="0.35">
      <c r="A154" s="39">
        <v>2</v>
      </c>
      <c r="B154" s="172" t="s">
        <v>200</v>
      </c>
      <c r="C154" s="173"/>
      <c r="D154" s="43">
        <v>10666.7</v>
      </c>
      <c r="E154" s="40"/>
      <c r="F154" s="36">
        <f t="shared" si="25"/>
        <v>2133.34</v>
      </c>
      <c r="G154" s="36"/>
      <c r="H154" s="36">
        <f t="shared" si="26"/>
        <v>12800.04</v>
      </c>
      <c r="I154" s="17"/>
    </row>
    <row r="155" spans="1:9" x14ac:dyDescent="0.35">
      <c r="A155" s="39">
        <v>3</v>
      </c>
      <c r="B155" s="172" t="s">
        <v>199</v>
      </c>
      <c r="C155" s="173"/>
      <c r="D155" s="43">
        <v>16000</v>
      </c>
      <c r="E155" s="34"/>
      <c r="F155" s="17">
        <f t="shared" si="25"/>
        <v>3200</v>
      </c>
      <c r="G155" s="17"/>
      <c r="H155" s="17">
        <f t="shared" si="26"/>
        <v>19200</v>
      </c>
      <c r="I155" s="17"/>
    </row>
    <row r="156" spans="1:9" x14ac:dyDescent="0.35">
      <c r="A156" s="39">
        <v>4</v>
      </c>
      <c r="B156" s="172" t="s">
        <v>202</v>
      </c>
      <c r="C156" s="173"/>
      <c r="D156" s="43">
        <v>140000</v>
      </c>
      <c r="E156" s="34"/>
      <c r="F156" s="17">
        <v>0</v>
      </c>
      <c r="G156" s="17"/>
      <c r="H156" s="17">
        <f t="shared" si="26"/>
        <v>140000</v>
      </c>
      <c r="I156" s="17"/>
    </row>
    <row r="157" spans="1:9" x14ac:dyDescent="0.35">
      <c r="A157" s="9" t="s">
        <v>98</v>
      </c>
      <c r="B157" s="174"/>
      <c r="C157" s="175"/>
      <c r="D157" s="44"/>
      <c r="E157" s="34"/>
      <c r="F157" s="17"/>
      <c r="G157" s="17"/>
      <c r="H157" s="17"/>
      <c r="I157" s="17"/>
    </row>
    <row r="158" spans="1:9" x14ac:dyDescent="0.35">
      <c r="A158" s="39">
        <v>1</v>
      </c>
      <c r="B158" s="172" t="s">
        <v>200</v>
      </c>
      <c r="C158" s="173"/>
      <c r="D158" s="46">
        <v>816.67</v>
      </c>
      <c r="E158" s="41"/>
      <c r="F158" s="37">
        <f t="shared" si="25"/>
        <v>163.334</v>
      </c>
      <c r="G158" s="37"/>
      <c r="H158" s="37">
        <f t="shared" si="26"/>
        <v>980.00399999999991</v>
      </c>
      <c r="I158" s="17"/>
    </row>
    <row r="159" spans="1:9" x14ac:dyDescent="0.35">
      <c r="A159" s="39">
        <v>2</v>
      </c>
      <c r="B159" s="172" t="s">
        <v>199</v>
      </c>
      <c r="C159" s="173"/>
      <c r="D159" s="46">
        <v>1166.67</v>
      </c>
      <c r="E159" s="41"/>
      <c r="F159" s="37">
        <f t="shared" ref="F159:F160" si="37">D159*20/100</f>
        <v>233.334</v>
      </c>
      <c r="G159" s="37"/>
      <c r="H159" s="37">
        <f t="shared" ref="H159:H161" si="38">D159+F159</f>
        <v>1400.0040000000001</v>
      </c>
      <c r="I159" s="21"/>
    </row>
    <row r="160" spans="1:9" x14ac:dyDescent="0.35">
      <c r="A160" s="39">
        <v>3</v>
      </c>
      <c r="B160" s="172" t="s">
        <v>201</v>
      </c>
      <c r="C160" s="173"/>
      <c r="D160" s="43">
        <v>1500</v>
      </c>
      <c r="E160" s="34"/>
      <c r="F160" s="21">
        <f t="shared" si="37"/>
        <v>300</v>
      </c>
      <c r="G160" s="21"/>
      <c r="H160" s="21">
        <f t="shared" si="38"/>
        <v>1800</v>
      </c>
      <c r="I160" s="21"/>
    </row>
    <row r="161" spans="1:9" x14ac:dyDescent="0.35">
      <c r="A161" s="39">
        <v>3</v>
      </c>
      <c r="B161" s="172" t="s">
        <v>202</v>
      </c>
      <c r="C161" s="173"/>
      <c r="D161" s="43">
        <v>1500</v>
      </c>
      <c r="E161" s="34"/>
      <c r="F161" s="21">
        <v>0</v>
      </c>
      <c r="G161" s="21"/>
      <c r="H161" s="21">
        <f t="shared" si="38"/>
        <v>1500</v>
      </c>
      <c r="I161" s="21"/>
    </row>
    <row r="162" spans="1:9" x14ac:dyDescent="0.35">
      <c r="A162" s="9" t="s">
        <v>99</v>
      </c>
      <c r="B162" s="88"/>
      <c r="C162" s="90"/>
      <c r="D162" s="44"/>
      <c r="E162" s="34"/>
      <c r="F162" s="17"/>
      <c r="G162" s="17"/>
      <c r="H162" s="17"/>
      <c r="I162" s="17"/>
    </row>
    <row r="163" spans="1:9" x14ac:dyDescent="0.35">
      <c r="A163" s="39">
        <v>1</v>
      </c>
      <c r="B163" s="172" t="s">
        <v>201</v>
      </c>
      <c r="C163" s="173"/>
      <c r="D163" s="43">
        <v>4416.67</v>
      </c>
      <c r="E163" s="40"/>
      <c r="F163" s="36">
        <f t="shared" si="25"/>
        <v>883.33399999999995</v>
      </c>
      <c r="G163" s="36"/>
      <c r="H163" s="36">
        <f t="shared" si="26"/>
        <v>5300.0039999999999</v>
      </c>
      <c r="I163" s="17"/>
    </row>
    <row r="164" spans="1:9" x14ac:dyDescent="0.35">
      <c r="A164" s="39">
        <v>2</v>
      </c>
      <c r="B164" s="172" t="s">
        <v>200</v>
      </c>
      <c r="C164" s="173"/>
      <c r="D164" s="43">
        <v>4500</v>
      </c>
      <c r="E164" s="34"/>
      <c r="F164" s="21">
        <f t="shared" ref="F164:F165" si="39">D164*20/100</f>
        <v>900</v>
      </c>
      <c r="G164" s="21"/>
      <c r="H164" s="21">
        <f t="shared" ref="H164:H166" si="40">D164+F164</f>
        <v>5400</v>
      </c>
      <c r="I164" s="21"/>
    </row>
    <row r="165" spans="1:9" x14ac:dyDescent="0.35">
      <c r="A165" s="39">
        <v>3</v>
      </c>
      <c r="B165" s="172" t="s">
        <v>199</v>
      </c>
      <c r="C165" s="173"/>
      <c r="D165" s="43">
        <v>5000</v>
      </c>
      <c r="E165" s="34"/>
      <c r="F165" s="21">
        <f t="shared" si="39"/>
        <v>1000</v>
      </c>
      <c r="G165" s="21"/>
      <c r="H165" s="21">
        <f t="shared" si="40"/>
        <v>6000</v>
      </c>
      <c r="I165" s="21"/>
    </row>
    <row r="166" spans="1:9" x14ac:dyDescent="0.35">
      <c r="A166" s="39">
        <v>4</v>
      </c>
      <c r="B166" s="172" t="s">
        <v>202</v>
      </c>
      <c r="C166" s="173"/>
      <c r="D166" s="43">
        <v>8000</v>
      </c>
      <c r="E166" s="34"/>
      <c r="F166" s="21">
        <v>0</v>
      </c>
      <c r="G166" s="21"/>
      <c r="H166" s="21">
        <f t="shared" si="40"/>
        <v>8000</v>
      </c>
      <c r="I166" s="21"/>
    </row>
    <row r="167" spans="1:9" x14ac:dyDescent="0.35">
      <c r="A167" s="9" t="s">
        <v>100</v>
      </c>
      <c r="B167" s="88"/>
      <c r="C167" s="90"/>
      <c r="D167" s="44"/>
      <c r="E167" s="34"/>
      <c r="F167" s="17"/>
      <c r="G167" s="17"/>
      <c r="H167" s="17"/>
      <c r="I167" s="17"/>
    </row>
    <row r="168" spans="1:9" x14ac:dyDescent="0.35">
      <c r="A168" s="39">
        <v>1</v>
      </c>
      <c r="B168" s="172" t="s">
        <v>199</v>
      </c>
      <c r="C168" s="173"/>
      <c r="D168" s="43">
        <v>47500</v>
      </c>
      <c r="E168" s="34"/>
      <c r="F168" s="17">
        <f t="shared" si="25"/>
        <v>9500</v>
      </c>
      <c r="G168" s="17"/>
      <c r="H168" s="17">
        <f t="shared" si="26"/>
        <v>57000</v>
      </c>
      <c r="I168" s="17"/>
    </row>
    <row r="169" spans="1:9" x14ac:dyDescent="0.35">
      <c r="A169" s="39">
        <v>2</v>
      </c>
      <c r="B169" s="172" t="s">
        <v>200</v>
      </c>
      <c r="C169" s="173"/>
      <c r="D169" s="43">
        <v>56250</v>
      </c>
      <c r="E169" s="34"/>
      <c r="F169" s="17">
        <f t="shared" si="25"/>
        <v>11250</v>
      </c>
      <c r="G169" s="17"/>
      <c r="H169" s="17">
        <f t="shared" si="26"/>
        <v>67500</v>
      </c>
      <c r="I169" s="17"/>
    </row>
    <row r="170" spans="1:9" x14ac:dyDescent="0.35">
      <c r="A170" s="9" t="s">
        <v>101</v>
      </c>
      <c r="B170" s="88"/>
      <c r="C170" s="90"/>
      <c r="D170" s="44"/>
      <c r="E170" s="34"/>
      <c r="F170" s="17"/>
      <c r="G170" s="17"/>
      <c r="H170" s="17"/>
      <c r="I170" s="17"/>
    </row>
    <row r="171" spans="1:9" x14ac:dyDescent="0.35">
      <c r="A171" s="39">
        <v>1</v>
      </c>
      <c r="B171" s="172" t="s">
        <v>199</v>
      </c>
      <c r="C171" s="173"/>
      <c r="D171" s="43">
        <v>3750</v>
      </c>
      <c r="E171" s="34"/>
      <c r="F171" s="17">
        <f t="shared" ref="F171" si="41">D171*20/100</f>
        <v>750</v>
      </c>
      <c r="G171" s="17"/>
      <c r="H171" s="17">
        <f t="shared" ref="H171" si="42">D171+F171</f>
        <v>4500</v>
      </c>
      <c r="I171" s="17"/>
    </row>
    <row r="172" spans="1:9" x14ac:dyDescent="0.35">
      <c r="A172" s="39">
        <v>2</v>
      </c>
      <c r="B172" s="172" t="s">
        <v>200</v>
      </c>
      <c r="C172" s="173"/>
      <c r="D172" s="43">
        <v>3825</v>
      </c>
      <c r="E172" s="34"/>
      <c r="F172" s="17">
        <f t="shared" ref="F172:F212" si="43">D172*20/100</f>
        <v>765</v>
      </c>
      <c r="G172" s="17"/>
      <c r="H172" s="17">
        <f t="shared" ref="H172:H212" si="44">D172+F172</f>
        <v>4590</v>
      </c>
      <c r="I172" s="17"/>
    </row>
    <row r="173" spans="1:9" x14ac:dyDescent="0.35">
      <c r="A173" s="39">
        <v>3</v>
      </c>
      <c r="B173" s="172" t="s">
        <v>202</v>
      </c>
      <c r="C173" s="173"/>
      <c r="D173" s="43">
        <v>13500</v>
      </c>
      <c r="E173" s="34"/>
      <c r="F173" s="17">
        <v>0</v>
      </c>
      <c r="G173" s="17"/>
      <c r="H173" s="17">
        <f t="shared" si="44"/>
        <v>13500</v>
      </c>
      <c r="I173" s="17"/>
    </row>
    <row r="174" spans="1:9" x14ac:dyDescent="0.35">
      <c r="A174" s="9" t="s">
        <v>102</v>
      </c>
      <c r="B174" s="88"/>
      <c r="C174" s="90"/>
      <c r="D174" s="44"/>
      <c r="E174" s="34"/>
      <c r="F174" s="17"/>
      <c r="G174" s="17"/>
      <c r="H174" s="17"/>
      <c r="I174" s="17"/>
    </row>
    <row r="175" spans="1:9" x14ac:dyDescent="0.35">
      <c r="A175" s="39">
        <v>1</v>
      </c>
      <c r="B175" s="172" t="s">
        <v>199</v>
      </c>
      <c r="C175" s="173"/>
      <c r="D175" s="43">
        <v>17708.3</v>
      </c>
      <c r="E175" s="40"/>
      <c r="F175" s="36">
        <f t="shared" si="43"/>
        <v>3541.66</v>
      </c>
      <c r="G175" s="36"/>
      <c r="H175" s="36">
        <f t="shared" si="44"/>
        <v>21249.96</v>
      </c>
      <c r="I175" s="17"/>
    </row>
    <row r="176" spans="1:9" x14ac:dyDescent="0.35">
      <c r="A176" s="39">
        <v>2</v>
      </c>
      <c r="B176" s="172" t="s">
        <v>200</v>
      </c>
      <c r="C176" s="173"/>
      <c r="D176" s="43">
        <v>19375</v>
      </c>
      <c r="E176" s="34"/>
      <c r="F176" s="17">
        <f t="shared" si="43"/>
        <v>3875</v>
      </c>
      <c r="G176" s="17"/>
      <c r="H176" s="17">
        <f t="shared" si="44"/>
        <v>23250</v>
      </c>
      <c r="I176" s="17"/>
    </row>
    <row r="177" spans="1:9" x14ac:dyDescent="0.35">
      <c r="A177" s="9" t="s">
        <v>103</v>
      </c>
      <c r="B177" s="88"/>
      <c r="C177" s="90"/>
      <c r="D177" s="44"/>
      <c r="E177" s="34"/>
      <c r="F177" s="17"/>
      <c r="G177" s="17"/>
      <c r="H177" s="17"/>
      <c r="I177" s="17"/>
    </row>
    <row r="178" spans="1:9" x14ac:dyDescent="0.35">
      <c r="A178" s="39">
        <v>1</v>
      </c>
      <c r="B178" s="172" t="s">
        <v>201</v>
      </c>
      <c r="C178" s="173"/>
      <c r="D178" s="43">
        <v>23125</v>
      </c>
      <c r="E178" s="34"/>
      <c r="F178" s="17">
        <f t="shared" si="43"/>
        <v>4625</v>
      </c>
      <c r="G178" s="17"/>
      <c r="H178" s="17">
        <f t="shared" si="44"/>
        <v>27750</v>
      </c>
      <c r="I178" s="17"/>
    </row>
    <row r="179" spans="1:9" x14ac:dyDescent="0.35">
      <c r="A179" s="39">
        <v>2</v>
      </c>
      <c r="B179" s="172" t="s">
        <v>200</v>
      </c>
      <c r="C179" s="173"/>
      <c r="D179" s="43">
        <v>23625</v>
      </c>
      <c r="E179" s="34"/>
      <c r="F179" s="17">
        <f t="shared" si="43"/>
        <v>4725</v>
      </c>
      <c r="G179" s="17"/>
      <c r="H179" s="17">
        <f t="shared" si="44"/>
        <v>28350</v>
      </c>
      <c r="I179" s="17"/>
    </row>
    <row r="180" spans="1:9" x14ac:dyDescent="0.35">
      <c r="A180" s="39">
        <v>3</v>
      </c>
      <c r="B180" s="172" t="s">
        <v>199</v>
      </c>
      <c r="C180" s="173"/>
      <c r="D180" s="43">
        <v>32500</v>
      </c>
      <c r="E180" s="34"/>
      <c r="F180" s="17">
        <f t="shared" si="43"/>
        <v>6500</v>
      </c>
      <c r="G180" s="17"/>
      <c r="H180" s="17">
        <f t="shared" si="44"/>
        <v>39000</v>
      </c>
      <c r="I180" s="17"/>
    </row>
    <row r="181" spans="1:9" x14ac:dyDescent="0.35">
      <c r="A181" s="39">
        <v>4</v>
      </c>
      <c r="B181" s="172" t="s">
        <v>202</v>
      </c>
      <c r="C181" s="173"/>
      <c r="D181" s="43">
        <v>52500</v>
      </c>
      <c r="E181" s="34"/>
      <c r="F181" s="17">
        <v>0</v>
      </c>
      <c r="G181" s="17"/>
      <c r="H181" s="17">
        <f t="shared" si="44"/>
        <v>52500</v>
      </c>
      <c r="I181" s="17"/>
    </row>
    <row r="182" spans="1:9" x14ac:dyDescent="0.35">
      <c r="A182" s="9" t="s">
        <v>104</v>
      </c>
      <c r="B182" s="88"/>
      <c r="C182" s="90"/>
      <c r="D182" s="44"/>
      <c r="E182" s="34"/>
      <c r="F182" s="17"/>
      <c r="G182" s="17"/>
      <c r="H182" s="17"/>
      <c r="I182" s="17"/>
    </row>
    <row r="183" spans="1:9" x14ac:dyDescent="0.35">
      <c r="A183" s="39">
        <v>1</v>
      </c>
      <c r="B183" s="172" t="s">
        <v>200</v>
      </c>
      <c r="C183" s="173"/>
      <c r="D183" s="43">
        <v>5416.67</v>
      </c>
      <c r="E183" s="40"/>
      <c r="F183" s="36">
        <f t="shared" si="43"/>
        <v>1083.3339999999998</v>
      </c>
      <c r="G183" s="36"/>
      <c r="H183" s="36">
        <f t="shared" si="44"/>
        <v>6500.0039999999999</v>
      </c>
      <c r="I183" s="17"/>
    </row>
    <row r="184" spans="1:9" x14ac:dyDescent="0.35">
      <c r="A184" s="39">
        <v>2</v>
      </c>
      <c r="B184" s="172" t="s">
        <v>199</v>
      </c>
      <c r="C184" s="173"/>
      <c r="D184" s="43">
        <v>14166.7</v>
      </c>
      <c r="E184" s="40"/>
      <c r="F184" s="36">
        <f t="shared" si="43"/>
        <v>2833.34</v>
      </c>
      <c r="G184" s="36"/>
      <c r="H184" s="36">
        <f t="shared" si="44"/>
        <v>17000.04</v>
      </c>
      <c r="I184" s="17"/>
    </row>
    <row r="185" spans="1:9" x14ac:dyDescent="0.35">
      <c r="A185" s="39">
        <v>3</v>
      </c>
      <c r="B185" s="172" t="s">
        <v>201</v>
      </c>
      <c r="C185" s="173"/>
      <c r="D185" s="43">
        <v>15833.3</v>
      </c>
      <c r="E185" s="40"/>
      <c r="F185" s="36">
        <f t="shared" si="43"/>
        <v>3166.66</v>
      </c>
      <c r="G185" s="36"/>
      <c r="H185" s="36">
        <f t="shared" si="44"/>
        <v>18999.96</v>
      </c>
      <c r="I185" s="17"/>
    </row>
    <row r="186" spans="1:9" x14ac:dyDescent="0.35">
      <c r="A186" s="39">
        <v>4</v>
      </c>
      <c r="B186" s="172" t="s">
        <v>202</v>
      </c>
      <c r="C186" s="173"/>
      <c r="D186" s="43">
        <v>24000</v>
      </c>
      <c r="E186" s="34"/>
      <c r="F186" s="17">
        <v>0</v>
      </c>
      <c r="G186" s="17"/>
      <c r="H186" s="17">
        <f t="shared" si="44"/>
        <v>24000</v>
      </c>
      <c r="I186" s="17"/>
    </row>
    <row r="187" spans="1:9" x14ac:dyDescent="0.35">
      <c r="A187" s="9" t="s">
        <v>105</v>
      </c>
      <c r="B187" s="88"/>
      <c r="C187" s="90"/>
      <c r="D187" s="44"/>
      <c r="E187" s="34"/>
      <c r="F187" s="17"/>
      <c r="G187" s="17"/>
      <c r="H187" s="17"/>
      <c r="I187" s="17"/>
    </row>
    <row r="188" spans="1:9" x14ac:dyDescent="0.35">
      <c r="A188" s="39">
        <v>1</v>
      </c>
      <c r="B188" s="172" t="s">
        <v>200</v>
      </c>
      <c r="C188" s="173"/>
      <c r="D188" s="43">
        <v>16000</v>
      </c>
      <c r="E188" s="34"/>
      <c r="F188" s="17">
        <f t="shared" si="43"/>
        <v>3200</v>
      </c>
      <c r="G188" s="17"/>
      <c r="H188" s="17">
        <f t="shared" si="44"/>
        <v>19200</v>
      </c>
      <c r="I188" s="17"/>
    </row>
    <row r="189" spans="1:9" x14ac:dyDescent="0.35">
      <c r="A189" s="39">
        <v>2</v>
      </c>
      <c r="B189" s="172" t="s">
        <v>199</v>
      </c>
      <c r="C189" s="173"/>
      <c r="D189" s="43">
        <v>21666.7</v>
      </c>
      <c r="E189" s="40"/>
      <c r="F189" s="36">
        <f t="shared" si="43"/>
        <v>4333.34</v>
      </c>
      <c r="G189" s="36"/>
      <c r="H189" s="36">
        <f t="shared" si="44"/>
        <v>26000.04</v>
      </c>
      <c r="I189" s="17"/>
    </row>
    <row r="190" spans="1:9" x14ac:dyDescent="0.35">
      <c r="A190" s="9" t="s">
        <v>106</v>
      </c>
      <c r="B190" s="88"/>
      <c r="C190" s="90"/>
      <c r="D190" s="44"/>
      <c r="E190" s="34"/>
      <c r="F190" s="17"/>
      <c r="G190" s="17"/>
      <c r="H190" s="17"/>
      <c r="I190" s="17"/>
    </row>
    <row r="191" spans="1:9" x14ac:dyDescent="0.35">
      <c r="A191" s="39">
        <v>1</v>
      </c>
      <c r="B191" s="172" t="s">
        <v>200</v>
      </c>
      <c r="C191" s="173"/>
      <c r="D191" s="43">
        <v>1758.75</v>
      </c>
      <c r="E191" s="40"/>
      <c r="F191" s="36">
        <f t="shared" si="43"/>
        <v>351.75</v>
      </c>
      <c r="G191" s="36"/>
      <c r="H191" s="36">
        <f t="shared" si="44"/>
        <v>2110.5</v>
      </c>
      <c r="I191" s="17"/>
    </row>
    <row r="192" spans="1:9" x14ac:dyDescent="0.35">
      <c r="A192" s="39">
        <v>2</v>
      </c>
      <c r="B192" s="172" t="s">
        <v>201</v>
      </c>
      <c r="C192" s="173"/>
      <c r="D192" s="45">
        <v>2062.5</v>
      </c>
      <c r="E192" s="34"/>
      <c r="F192" s="17">
        <f t="shared" si="43"/>
        <v>412.5</v>
      </c>
      <c r="G192" s="17"/>
      <c r="H192" s="17">
        <f t="shared" si="44"/>
        <v>2475</v>
      </c>
      <c r="I192" s="17"/>
    </row>
    <row r="193" spans="1:9" x14ac:dyDescent="0.35">
      <c r="A193" s="39">
        <v>3</v>
      </c>
      <c r="B193" s="172" t="s">
        <v>199</v>
      </c>
      <c r="C193" s="173"/>
      <c r="D193" s="43">
        <v>2625</v>
      </c>
      <c r="E193" s="34"/>
      <c r="F193" s="17">
        <f t="shared" si="43"/>
        <v>525</v>
      </c>
      <c r="G193" s="17"/>
      <c r="H193" s="17">
        <f t="shared" si="44"/>
        <v>3150</v>
      </c>
      <c r="I193" s="17"/>
    </row>
    <row r="194" spans="1:9" x14ac:dyDescent="0.35">
      <c r="A194" s="39">
        <v>4</v>
      </c>
      <c r="B194" s="172" t="s">
        <v>202</v>
      </c>
      <c r="C194" s="173"/>
      <c r="D194" s="43">
        <v>3150</v>
      </c>
      <c r="E194" s="34"/>
      <c r="F194" s="17">
        <v>0</v>
      </c>
      <c r="G194" s="17"/>
      <c r="H194" s="17">
        <f t="shared" si="44"/>
        <v>3150</v>
      </c>
      <c r="I194" s="17"/>
    </row>
    <row r="195" spans="1:9" x14ac:dyDescent="0.35">
      <c r="A195" s="9" t="s">
        <v>107</v>
      </c>
      <c r="B195" s="88"/>
      <c r="C195" s="90"/>
      <c r="D195" s="44"/>
      <c r="E195" s="34"/>
      <c r="F195" s="17"/>
      <c r="G195" s="17"/>
      <c r="H195" s="17"/>
      <c r="I195" s="17"/>
    </row>
    <row r="196" spans="1:9" x14ac:dyDescent="0.35">
      <c r="A196" s="39">
        <v>1</v>
      </c>
      <c r="B196" s="172" t="s">
        <v>200</v>
      </c>
      <c r="C196" s="173"/>
      <c r="D196" s="43">
        <v>1466.67</v>
      </c>
      <c r="E196" s="40"/>
      <c r="F196" s="36">
        <f t="shared" si="43"/>
        <v>293.334</v>
      </c>
      <c r="G196" s="36"/>
      <c r="H196" s="36">
        <f t="shared" si="44"/>
        <v>1760.0040000000001</v>
      </c>
      <c r="I196" s="17"/>
    </row>
    <row r="197" spans="1:9" x14ac:dyDescent="0.35">
      <c r="A197" s="39">
        <v>2</v>
      </c>
      <c r="B197" s="172" t="s">
        <v>201</v>
      </c>
      <c r="C197" s="173"/>
      <c r="D197" s="43">
        <v>2000</v>
      </c>
      <c r="E197" s="34"/>
      <c r="F197" s="17">
        <f t="shared" si="43"/>
        <v>400</v>
      </c>
      <c r="G197" s="17"/>
      <c r="H197" s="17">
        <f t="shared" si="44"/>
        <v>2400</v>
      </c>
      <c r="I197" s="17"/>
    </row>
    <row r="198" spans="1:9" x14ac:dyDescent="0.35">
      <c r="A198" s="39">
        <v>3</v>
      </c>
      <c r="B198" s="172" t="s">
        <v>199</v>
      </c>
      <c r="C198" s="173"/>
      <c r="D198" s="43">
        <v>2666.67</v>
      </c>
      <c r="E198" s="40"/>
      <c r="F198" s="36">
        <f t="shared" si="43"/>
        <v>533.33400000000006</v>
      </c>
      <c r="G198" s="36"/>
      <c r="H198" s="36">
        <f t="shared" si="44"/>
        <v>3200.0039999999999</v>
      </c>
      <c r="I198" s="17"/>
    </row>
    <row r="199" spans="1:9" x14ac:dyDescent="0.35">
      <c r="A199" s="39">
        <v>4</v>
      </c>
      <c r="B199" s="172" t="s">
        <v>202</v>
      </c>
      <c r="C199" s="173"/>
      <c r="D199" s="43">
        <v>3600</v>
      </c>
      <c r="E199" s="34"/>
      <c r="F199" s="17">
        <v>0</v>
      </c>
      <c r="G199" s="17"/>
      <c r="H199" s="17">
        <f t="shared" si="44"/>
        <v>3600</v>
      </c>
      <c r="I199" s="17"/>
    </row>
    <row r="200" spans="1:9" x14ac:dyDescent="0.35">
      <c r="A200" s="9" t="s">
        <v>108</v>
      </c>
      <c r="B200" s="88"/>
      <c r="C200" s="90"/>
      <c r="D200" s="44"/>
      <c r="E200" s="34"/>
      <c r="F200" s="17"/>
      <c r="G200" s="17"/>
      <c r="H200" s="17"/>
      <c r="I200" s="17"/>
    </row>
    <row r="201" spans="1:9" x14ac:dyDescent="0.35">
      <c r="A201" s="39">
        <v>1</v>
      </c>
      <c r="B201" s="172" t="s">
        <v>200</v>
      </c>
      <c r="C201" s="173"/>
      <c r="D201" s="43">
        <v>1208.33</v>
      </c>
      <c r="E201" s="40"/>
      <c r="F201" s="36">
        <f t="shared" si="43"/>
        <v>241.666</v>
      </c>
      <c r="G201" s="36"/>
      <c r="H201" s="36">
        <f t="shared" si="44"/>
        <v>1449.9959999999999</v>
      </c>
      <c r="I201" s="17"/>
    </row>
    <row r="202" spans="1:9" x14ac:dyDescent="0.35">
      <c r="A202" s="39">
        <v>2</v>
      </c>
      <c r="B202" s="172" t="s">
        <v>199</v>
      </c>
      <c r="C202" s="173"/>
      <c r="D202" s="43">
        <v>1416.67</v>
      </c>
      <c r="E202" s="40"/>
      <c r="F202" s="36">
        <f t="shared" si="43"/>
        <v>283.334</v>
      </c>
      <c r="G202" s="36"/>
      <c r="H202" s="36">
        <f t="shared" si="44"/>
        <v>1700.0040000000001</v>
      </c>
      <c r="I202" s="17"/>
    </row>
    <row r="203" spans="1:9" x14ac:dyDescent="0.35">
      <c r="A203" s="39">
        <v>3</v>
      </c>
      <c r="B203" s="172" t="s">
        <v>201</v>
      </c>
      <c r="C203" s="173"/>
      <c r="D203" s="43">
        <v>2166.67</v>
      </c>
      <c r="E203" s="40"/>
      <c r="F203" s="36">
        <f t="shared" si="43"/>
        <v>433.334</v>
      </c>
      <c r="G203" s="36"/>
      <c r="H203" s="36">
        <f t="shared" si="44"/>
        <v>2600.0039999999999</v>
      </c>
      <c r="I203" s="17"/>
    </row>
    <row r="204" spans="1:9" x14ac:dyDescent="0.35">
      <c r="A204" s="39">
        <v>4</v>
      </c>
      <c r="B204" s="172" t="s">
        <v>202</v>
      </c>
      <c r="C204" s="173"/>
      <c r="D204" s="43">
        <v>3600</v>
      </c>
      <c r="E204" s="34"/>
      <c r="F204" s="17">
        <v>0</v>
      </c>
      <c r="G204" s="17"/>
      <c r="H204" s="17">
        <f t="shared" si="44"/>
        <v>3600</v>
      </c>
      <c r="I204" s="17"/>
    </row>
    <row r="205" spans="1:9" x14ac:dyDescent="0.35">
      <c r="A205" s="9" t="s">
        <v>109</v>
      </c>
      <c r="B205" s="88"/>
      <c r="C205" s="90"/>
      <c r="D205" s="44"/>
      <c r="E205" s="34"/>
      <c r="F205" s="17"/>
      <c r="G205" s="17"/>
      <c r="H205" s="17"/>
      <c r="I205" s="17"/>
    </row>
    <row r="206" spans="1:9" x14ac:dyDescent="0.35">
      <c r="A206" s="39">
        <v>1</v>
      </c>
      <c r="B206" s="172" t="s">
        <v>200</v>
      </c>
      <c r="C206" s="173"/>
      <c r="D206" s="46">
        <v>287.5</v>
      </c>
      <c r="E206" s="41"/>
      <c r="F206" s="37">
        <f t="shared" si="43"/>
        <v>57.5</v>
      </c>
      <c r="G206" s="37"/>
      <c r="H206" s="37">
        <f t="shared" si="44"/>
        <v>345</v>
      </c>
      <c r="I206" s="17"/>
    </row>
    <row r="207" spans="1:9" x14ac:dyDescent="0.35">
      <c r="A207" s="39">
        <v>2</v>
      </c>
      <c r="B207" s="172" t="s">
        <v>201</v>
      </c>
      <c r="C207" s="173"/>
      <c r="D207" s="46">
        <v>333.33</v>
      </c>
      <c r="E207" s="41"/>
      <c r="F207" s="37">
        <f t="shared" si="43"/>
        <v>66.665999999999997</v>
      </c>
      <c r="G207" s="37"/>
      <c r="H207" s="37">
        <f t="shared" si="44"/>
        <v>399.99599999999998</v>
      </c>
      <c r="I207" s="17"/>
    </row>
    <row r="208" spans="1:9" x14ac:dyDescent="0.35">
      <c r="A208" s="39">
        <v>3</v>
      </c>
      <c r="B208" s="172" t="s">
        <v>199</v>
      </c>
      <c r="C208" s="173"/>
      <c r="D208" s="46">
        <v>416.67</v>
      </c>
      <c r="E208" s="41"/>
      <c r="F208" s="37">
        <f t="shared" si="43"/>
        <v>83.334000000000003</v>
      </c>
      <c r="G208" s="37"/>
      <c r="H208" s="37">
        <f t="shared" si="44"/>
        <v>500.00400000000002</v>
      </c>
      <c r="I208" s="17"/>
    </row>
    <row r="209" spans="1:9" x14ac:dyDescent="0.35">
      <c r="A209" s="39">
        <v>4</v>
      </c>
      <c r="B209" s="172" t="s">
        <v>202</v>
      </c>
      <c r="C209" s="173"/>
      <c r="D209" s="43">
        <v>1000</v>
      </c>
      <c r="E209" s="34"/>
      <c r="F209" s="17">
        <v>0</v>
      </c>
      <c r="G209" s="17"/>
      <c r="H209" s="17">
        <f t="shared" si="44"/>
        <v>1000</v>
      </c>
      <c r="I209" s="17"/>
    </row>
    <row r="210" spans="1:9" x14ac:dyDescent="0.35">
      <c r="A210" s="9" t="s">
        <v>110</v>
      </c>
      <c r="B210" s="88"/>
      <c r="C210" s="90"/>
      <c r="D210" s="44"/>
      <c r="E210" s="34"/>
      <c r="F210" s="17"/>
      <c r="G210" s="17"/>
      <c r="H210" s="17"/>
      <c r="I210" s="17"/>
    </row>
    <row r="211" spans="1:9" x14ac:dyDescent="0.35">
      <c r="A211" s="39">
        <v>1</v>
      </c>
      <c r="B211" s="172" t="s">
        <v>200</v>
      </c>
      <c r="C211" s="173"/>
      <c r="D211" s="43">
        <v>9583.33</v>
      </c>
      <c r="E211" s="40"/>
      <c r="F211" s="36">
        <f t="shared" si="43"/>
        <v>1916.6660000000002</v>
      </c>
      <c r="G211" s="36"/>
      <c r="H211" s="36">
        <f t="shared" si="44"/>
        <v>11499.995999999999</v>
      </c>
      <c r="I211" s="17"/>
    </row>
    <row r="212" spans="1:9" x14ac:dyDescent="0.35">
      <c r="A212" s="39">
        <v>2</v>
      </c>
      <c r="B212" s="172" t="s">
        <v>202</v>
      </c>
      <c r="C212" s="173"/>
      <c r="D212" s="43">
        <v>35000</v>
      </c>
      <c r="E212" s="34"/>
      <c r="F212" s="17">
        <f t="shared" si="43"/>
        <v>7000</v>
      </c>
      <c r="G212" s="17"/>
      <c r="H212" s="17">
        <f t="shared" si="44"/>
        <v>42000</v>
      </c>
      <c r="I212" s="17"/>
    </row>
    <row r="213" spans="1:9" x14ac:dyDescent="0.35">
      <c r="A213" s="9" t="s">
        <v>111</v>
      </c>
      <c r="B213" s="88"/>
      <c r="C213" s="90"/>
      <c r="D213" s="44"/>
      <c r="E213" s="34"/>
      <c r="F213" s="17"/>
      <c r="G213" s="17"/>
      <c r="H213" s="17"/>
      <c r="I213" s="17"/>
    </row>
    <row r="214" spans="1:9" x14ac:dyDescent="0.35">
      <c r="A214" s="39">
        <v>1</v>
      </c>
      <c r="B214" s="172" t="s">
        <v>200</v>
      </c>
      <c r="C214" s="173"/>
      <c r="D214" s="43">
        <v>1213.33</v>
      </c>
      <c r="E214" s="40"/>
      <c r="F214" s="36">
        <f t="shared" ref="F214:F250" si="45">D214*20/100</f>
        <v>242.666</v>
      </c>
      <c r="G214" s="36"/>
      <c r="H214" s="36">
        <f t="shared" ref="H214:H251" si="46">D214+F214</f>
        <v>1455.9959999999999</v>
      </c>
      <c r="I214" s="17"/>
    </row>
    <row r="215" spans="1:9" x14ac:dyDescent="0.35">
      <c r="A215" s="39">
        <v>2</v>
      </c>
      <c r="B215" s="172" t="s">
        <v>199</v>
      </c>
      <c r="C215" s="173"/>
      <c r="D215" s="43">
        <v>1733.33</v>
      </c>
      <c r="E215" s="40"/>
      <c r="F215" s="36">
        <f t="shared" si="45"/>
        <v>346.666</v>
      </c>
      <c r="G215" s="36"/>
      <c r="H215" s="36">
        <f t="shared" si="46"/>
        <v>2079.9960000000001</v>
      </c>
      <c r="I215" s="17"/>
    </row>
    <row r="216" spans="1:9" x14ac:dyDescent="0.35">
      <c r="A216" s="39">
        <v>3</v>
      </c>
      <c r="B216" s="172" t="s">
        <v>202</v>
      </c>
      <c r="C216" s="173"/>
      <c r="D216" s="43">
        <v>1950</v>
      </c>
      <c r="E216" s="34"/>
      <c r="F216" s="17">
        <v>0</v>
      </c>
      <c r="G216" s="17"/>
      <c r="H216" s="17">
        <f t="shared" si="46"/>
        <v>1950</v>
      </c>
      <c r="I216" s="17"/>
    </row>
    <row r="217" spans="1:9" x14ac:dyDescent="0.35">
      <c r="A217" s="9" t="s">
        <v>112</v>
      </c>
      <c r="B217" s="88"/>
      <c r="C217" s="90"/>
      <c r="D217" s="44"/>
      <c r="E217" s="34"/>
      <c r="F217" s="17"/>
      <c r="G217" s="17"/>
      <c r="H217" s="17"/>
      <c r="I217" s="17"/>
    </row>
    <row r="218" spans="1:9" x14ac:dyDescent="0.35">
      <c r="A218" s="39">
        <v>1</v>
      </c>
      <c r="B218" s="172" t="s">
        <v>203</v>
      </c>
      <c r="C218" s="173"/>
      <c r="D218" s="43">
        <v>52733.3</v>
      </c>
      <c r="E218" s="40"/>
      <c r="F218" s="36">
        <f t="shared" si="45"/>
        <v>10546.66</v>
      </c>
      <c r="G218" s="36"/>
      <c r="H218" s="36">
        <f t="shared" si="46"/>
        <v>63279.960000000006</v>
      </c>
      <c r="I218" s="17"/>
    </row>
    <row r="219" spans="1:9" x14ac:dyDescent="0.35">
      <c r="A219" s="39">
        <v>2</v>
      </c>
      <c r="B219" s="172" t="s">
        <v>199</v>
      </c>
      <c r="C219" s="173"/>
      <c r="D219" s="43">
        <v>64033.3</v>
      </c>
      <c r="E219" s="40"/>
      <c r="F219" s="36">
        <f t="shared" si="45"/>
        <v>12806.66</v>
      </c>
      <c r="G219" s="36"/>
      <c r="H219" s="36">
        <f t="shared" si="46"/>
        <v>76839.960000000006</v>
      </c>
      <c r="I219" s="17"/>
    </row>
    <row r="220" spans="1:9" x14ac:dyDescent="0.35">
      <c r="A220" s="39">
        <v>3</v>
      </c>
      <c r="B220" s="172" t="s">
        <v>202</v>
      </c>
      <c r="C220" s="173"/>
      <c r="D220" s="43">
        <v>158200</v>
      </c>
      <c r="E220" s="34"/>
      <c r="F220" s="17">
        <v>0</v>
      </c>
      <c r="G220" s="17"/>
      <c r="H220" s="17">
        <f t="shared" si="46"/>
        <v>158200</v>
      </c>
      <c r="I220" s="17"/>
    </row>
    <row r="221" spans="1:9" x14ac:dyDescent="0.35">
      <c r="A221" s="9" t="s">
        <v>113</v>
      </c>
      <c r="B221" s="88"/>
      <c r="C221" s="90"/>
      <c r="D221" s="44"/>
      <c r="E221" s="34"/>
      <c r="F221" s="17"/>
      <c r="G221" s="17"/>
      <c r="H221" s="17"/>
      <c r="I221" s="17"/>
    </row>
    <row r="222" spans="1:9" x14ac:dyDescent="0.35">
      <c r="A222" s="39">
        <v>1</v>
      </c>
      <c r="B222" s="172" t="s">
        <v>200</v>
      </c>
      <c r="C222" s="173"/>
      <c r="D222" s="47">
        <v>247.5</v>
      </c>
      <c r="E222" s="34"/>
      <c r="F222" s="17">
        <f t="shared" si="45"/>
        <v>49.5</v>
      </c>
      <c r="G222" s="17"/>
      <c r="H222" s="17">
        <f t="shared" si="46"/>
        <v>297</v>
      </c>
      <c r="I222" s="17"/>
    </row>
    <row r="223" spans="1:9" x14ac:dyDescent="0.35">
      <c r="A223" s="39">
        <v>2</v>
      </c>
      <c r="B223" s="172" t="s">
        <v>199</v>
      </c>
      <c r="C223" s="173"/>
      <c r="D223" s="47">
        <v>375</v>
      </c>
      <c r="E223" s="34"/>
      <c r="F223" s="17">
        <f t="shared" si="45"/>
        <v>75</v>
      </c>
      <c r="G223" s="17"/>
      <c r="H223" s="17">
        <f t="shared" si="46"/>
        <v>450</v>
      </c>
      <c r="I223" s="17"/>
    </row>
    <row r="224" spans="1:9" x14ac:dyDescent="0.35">
      <c r="A224" s="39">
        <v>3</v>
      </c>
      <c r="B224" s="172" t="s">
        <v>202</v>
      </c>
      <c r="C224" s="173"/>
      <c r="D224" s="47">
        <v>450</v>
      </c>
      <c r="E224" s="34"/>
      <c r="F224" s="17">
        <v>0</v>
      </c>
      <c r="G224" s="17"/>
      <c r="H224" s="17">
        <f t="shared" si="46"/>
        <v>450</v>
      </c>
      <c r="I224" s="17"/>
    </row>
    <row r="225" spans="1:9" x14ac:dyDescent="0.35">
      <c r="A225" s="39">
        <v>3</v>
      </c>
      <c r="B225" s="172" t="s">
        <v>201</v>
      </c>
      <c r="C225" s="173"/>
      <c r="D225" s="47">
        <v>450</v>
      </c>
      <c r="E225" s="34"/>
      <c r="F225" s="17">
        <f t="shared" si="45"/>
        <v>90</v>
      </c>
      <c r="G225" s="17"/>
      <c r="H225" s="17">
        <f t="shared" si="46"/>
        <v>540</v>
      </c>
      <c r="I225" s="17"/>
    </row>
    <row r="226" spans="1:9" x14ac:dyDescent="0.35">
      <c r="A226" s="9" t="s">
        <v>114</v>
      </c>
      <c r="B226" s="88"/>
      <c r="C226" s="90"/>
      <c r="D226" s="44"/>
      <c r="E226" s="34"/>
      <c r="F226" s="17"/>
      <c r="G226" s="17"/>
      <c r="H226" s="17"/>
      <c r="I226" s="17"/>
    </row>
    <row r="227" spans="1:9" x14ac:dyDescent="0.35">
      <c r="A227" s="39">
        <v>1</v>
      </c>
      <c r="B227" s="172" t="s">
        <v>200</v>
      </c>
      <c r="C227" s="173"/>
      <c r="D227" s="43">
        <v>4500</v>
      </c>
      <c r="E227" s="34"/>
      <c r="F227" s="17">
        <f t="shared" si="45"/>
        <v>900</v>
      </c>
      <c r="G227" s="17"/>
      <c r="H227" s="17">
        <f t="shared" si="46"/>
        <v>5400</v>
      </c>
      <c r="I227" s="17"/>
    </row>
    <row r="228" spans="1:9" x14ac:dyDescent="0.35">
      <c r="A228" s="39">
        <v>2</v>
      </c>
      <c r="B228" s="172" t="s">
        <v>199</v>
      </c>
      <c r="C228" s="173"/>
      <c r="D228" s="43">
        <v>5000</v>
      </c>
      <c r="E228" s="34"/>
      <c r="F228" s="17">
        <f t="shared" si="45"/>
        <v>1000</v>
      </c>
      <c r="G228" s="17"/>
      <c r="H228" s="17">
        <f t="shared" si="46"/>
        <v>6000</v>
      </c>
      <c r="I228" s="17"/>
    </row>
    <row r="229" spans="1:9" x14ac:dyDescent="0.35">
      <c r="A229" s="39">
        <v>3</v>
      </c>
      <c r="B229" s="172" t="s">
        <v>202</v>
      </c>
      <c r="C229" s="173"/>
      <c r="D229" s="43">
        <v>8000</v>
      </c>
      <c r="E229" s="34"/>
      <c r="F229" s="17">
        <v>0</v>
      </c>
      <c r="G229" s="17"/>
      <c r="H229" s="17">
        <f t="shared" si="46"/>
        <v>8000</v>
      </c>
      <c r="I229" s="17"/>
    </row>
    <row r="230" spans="1:9" x14ac:dyDescent="0.35">
      <c r="A230" s="9" t="s">
        <v>115</v>
      </c>
      <c r="B230" s="88"/>
      <c r="C230" s="90"/>
      <c r="D230" s="44"/>
      <c r="E230" s="34"/>
      <c r="F230" s="17"/>
      <c r="G230" s="17"/>
      <c r="H230" s="17"/>
      <c r="I230" s="17"/>
    </row>
    <row r="231" spans="1:9" x14ac:dyDescent="0.35">
      <c r="A231" s="39">
        <v>1</v>
      </c>
      <c r="B231" s="172" t="s">
        <v>199</v>
      </c>
      <c r="C231" s="173"/>
      <c r="D231" s="43">
        <v>7583.33</v>
      </c>
      <c r="E231" s="40"/>
      <c r="F231" s="36">
        <f t="shared" si="45"/>
        <v>1516.6660000000002</v>
      </c>
      <c r="G231" s="36"/>
      <c r="H231" s="36">
        <f t="shared" si="46"/>
        <v>9099.9959999999992</v>
      </c>
      <c r="I231" s="17"/>
    </row>
    <row r="232" spans="1:9" x14ac:dyDescent="0.35">
      <c r="A232" s="39">
        <v>2</v>
      </c>
      <c r="B232" s="172" t="s">
        <v>200</v>
      </c>
      <c r="C232" s="173"/>
      <c r="D232" s="43">
        <v>7666.67</v>
      </c>
      <c r="E232" s="40"/>
      <c r="F232" s="36">
        <f t="shared" si="45"/>
        <v>1533.3339999999998</v>
      </c>
      <c r="G232" s="36"/>
      <c r="H232" s="36">
        <f t="shared" si="46"/>
        <v>9200.0040000000008</v>
      </c>
      <c r="I232" s="17"/>
    </row>
    <row r="233" spans="1:9" x14ac:dyDescent="0.35">
      <c r="A233" s="39">
        <v>3</v>
      </c>
      <c r="B233" s="172" t="s">
        <v>201</v>
      </c>
      <c r="C233" s="173"/>
      <c r="D233" s="43">
        <v>8333.33</v>
      </c>
      <c r="E233" s="40"/>
      <c r="F233" s="36">
        <f t="shared" si="45"/>
        <v>1666.6660000000002</v>
      </c>
      <c r="G233" s="36"/>
      <c r="H233" s="36">
        <f t="shared" si="46"/>
        <v>9999.9959999999992</v>
      </c>
      <c r="I233" s="17"/>
    </row>
    <row r="234" spans="1:9" x14ac:dyDescent="0.35">
      <c r="A234" s="39">
        <v>4</v>
      </c>
      <c r="B234" s="172" t="s">
        <v>202</v>
      </c>
      <c r="C234" s="173"/>
      <c r="D234" s="43">
        <v>20000</v>
      </c>
      <c r="E234" s="34"/>
      <c r="F234" s="17">
        <v>0</v>
      </c>
      <c r="G234" s="17"/>
      <c r="H234" s="17">
        <f t="shared" si="46"/>
        <v>20000</v>
      </c>
      <c r="I234" s="17"/>
    </row>
    <row r="235" spans="1:9" x14ac:dyDescent="0.35">
      <c r="A235" s="9" t="s">
        <v>116</v>
      </c>
      <c r="B235" s="88"/>
      <c r="C235" s="90"/>
      <c r="D235" s="44"/>
      <c r="E235" s="34"/>
      <c r="F235" s="21"/>
      <c r="G235" s="21"/>
      <c r="H235" s="21"/>
      <c r="I235" s="21"/>
    </row>
    <row r="236" spans="1:9" x14ac:dyDescent="0.35">
      <c r="A236" s="39">
        <v>1</v>
      </c>
      <c r="B236" s="172" t="s">
        <v>200</v>
      </c>
      <c r="C236" s="173"/>
      <c r="D236" s="47">
        <v>950</v>
      </c>
      <c r="E236" s="34"/>
      <c r="F236" s="17">
        <f t="shared" si="45"/>
        <v>190</v>
      </c>
      <c r="G236" s="17"/>
      <c r="H236" s="17">
        <f t="shared" si="46"/>
        <v>1140</v>
      </c>
      <c r="I236" s="17"/>
    </row>
    <row r="237" spans="1:9" x14ac:dyDescent="0.35">
      <c r="A237" s="39">
        <v>2</v>
      </c>
      <c r="B237" s="172" t="s">
        <v>201</v>
      </c>
      <c r="C237" s="173"/>
      <c r="D237" s="43">
        <v>1166.67</v>
      </c>
      <c r="E237" s="40"/>
      <c r="F237" s="36">
        <f t="shared" si="45"/>
        <v>233.334</v>
      </c>
      <c r="G237" s="36"/>
      <c r="H237" s="36">
        <f t="shared" si="46"/>
        <v>1400.0040000000001</v>
      </c>
      <c r="I237" s="17"/>
    </row>
    <row r="238" spans="1:9" x14ac:dyDescent="0.35">
      <c r="A238" s="39">
        <v>3</v>
      </c>
      <c r="B238" s="172" t="s">
        <v>202</v>
      </c>
      <c r="C238" s="173"/>
      <c r="D238" s="43">
        <v>1400</v>
      </c>
      <c r="E238" s="34"/>
      <c r="F238" s="17">
        <v>0</v>
      </c>
      <c r="G238" s="17"/>
      <c r="H238" s="17">
        <f t="shared" si="46"/>
        <v>1400</v>
      </c>
      <c r="I238" s="17"/>
    </row>
    <row r="239" spans="1:9" x14ac:dyDescent="0.35">
      <c r="A239" s="9" t="s">
        <v>117</v>
      </c>
      <c r="B239" s="88"/>
      <c r="C239" s="90"/>
      <c r="D239" s="44"/>
      <c r="E239" s="34"/>
      <c r="F239" s="17"/>
      <c r="G239" s="17"/>
      <c r="H239" s="17"/>
      <c r="I239" s="17"/>
    </row>
    <row r="240" spans="1:9" x14ac:dyDescent="0.35">
      <c r="A240" s="39">
        <v>1</v>
      </c>
      <c r="B240" s="172" t="s">
        <v>200</v>
      </c>
      <c r="C240" s="173"/>
      <c r="D240" s="46">
        <v>783.33</v>
      </c>
      <c r="E240" s="41"/>
      <c r="F240" s="37">
        <f t="shared" si="45"/>
        <v>156.666</v>
      </c>
      <c r="G240" s="37"/>
      <c r="H240" s="37">
        <f t="shared" si="46"/>
        <v>939.99600000000009</v>
      </c>
      <c r="I240" s="17"/>
    </row>
    <row r="241" spans="1:9" x14ac:dyDescent="0.35">
      <c r="A241" s="39">
        <v>2</v>
      </c>
      <c r="B241" s="172" t="s">
        <v>201</v>
      </c>
      <c r="C241" s="173"/>
      <c r="D241" s="46">
        <v>916.67</v>
      </c>
      <c r="E241" s="41"/>
      <c r="F241" s="37">
        <f t="shared" si="45"/>
        <v>183.33399999999997</v>
      </c>
      <c r="G241" s="37"/>
      <c r="H241" s="37">
        <f t="shared" si="46"/>
        <v>1100.0039999999999</v>
      </c>
      <c r="I241" s="17"/>
    </row>
    <row r="242" spans="1:9" x14ac:dyDescent="0.35">
      <c r="A242" s="39">
        <v>3</v>
      </c>
      <c r="B242" s="172" t="s">
        <v>202</v>
      </c>
      <c r="C242" s="173"/>
      <c r="D242" s="43">
        <v>1400</v>
      </c>
      <c r="E242" s="34"/>
      <c r="F242" s="17">
        <v>0</v>
      </c>
      <c r="G242" s="17"/>
      <c r="H242" s="17">
        <f t="shared" si="46"/>
        <v>1400</v>
      </c>
      <c r="I242" s="17"/>
    </row>
    <row r="243" spans="1:9" x14ac:dyDescent="0.35">
      <c r="A243" s="9" t="s">
        <v>118</v>
      </c>
      <c r="B243" s="88"/>
      <c r="C243" s="90"/>
      <c r="D243" s="44"/>
      <c r="E243" s="34"/>
      <c r="F243" s="17"/>
      <c r="G243" s="17"/>
      <c r="H243" s="17"/>
      <c r="I243" s="17"/>
    </row>
    <row r="244" spans="1:9" x14ac:dyDescent="0.35">
      <c r="A244" s="39">
        <v>1</v>
      </c>
      <c r="B244" s="172" t="s">
        <v>200</v>
      </c>
      <c r="C244" s="173"/>
      <c r="D244" s="43">
        <v>25500</v>
      </c>
      <c r="E244" s="34"/>
      <c r="F244" s="17">
        <f t="shared" si="45"/>
        <v>5100</v>
      </c>
      <c r="G244" s="17"/>
      <c r="H244" s="17">
        <f t="shared" si="46"/>
        <v>30600</v>
      </c>
      <c r="I244" s="17"/>
    </row>
    <row r="245" spans="1:9" x14ac:dyDescent="0.35">
      <c r="A245" s="39">
        <v>2</v>
      </c>
      <c r="B245" s="172" t="s">
        <v>199</v>
      </c>
      <c r="C245" s="173"/>
      <c r="D245" s="43">
        <v>33333.300000000003</v>
      </c>
      <c r="E245" s="40"/>
      <c r="F245" s="36">
        <f t="shared" si="45"/>
        <v>6666.66</v>
      </c>
      <c r="G245" s="36"/>
      <c r="H245" s="36">
        <f t="shared" si="46"/>
        <v>39999.960000000006</v>
      </c>
      <c r="I245" s="17"/>
    </row>
    <row r="246" spans="1:9" x14ac:dyDescent="0.35">
      <c r="A246" s="39">
        <v>3</v>
      </c>
      <c r="B246" s="172" t="s">
        <v>202</v>
      </c>
      <c r="C246" s="173"/>
      <c r="D246" s="43">
        <v>70000</v>
      </c>
      <c r="E246" s="34"/>
      <c r="F246" s="17">
        <v>0</v>
      </c>
      <c r="G246" s="17"/>
      <c r="H246" s="17">
        <f t="shared" si="46"/>
        <v>70000</v>
      </c>
      <c r="I246" s="17"/>
    </row>
    <row r="247" spans="1:9" x14ac:dyDescent="0.35">
      <c r="A247" s="9" t="s">
        <v>119</v>
      </c>
      <c r="B247" s="88"/>
      <c r="C247" s="90"/>
      <c r="D247" s="44"/>
      <c r="E247" s="34"/>
      <c r="F247" s="17"/>
      <c r="G247" s="17"/>
      <c r="H247" s="17"/>
      <c r="I247" s="17"/>
    </row>
    <row r="248" spans="1:9" x14ac:dyDescent="0.35">
      <c r="A248" s="39">
        <v>1</v>
      </c>
      <c r="B248" s="172" t="s">
        <v>200</v>
      </c>
      <c r="C248" s="173"/>
      <c r="D248" s="46">
        <v>916.67</v>
      </c>
      <c r="E248" s="41"/>
      <c r="F248" s="37">
        <f t="shared" si="45"/>
        <v>183.33399999999997</v>
      </c>
      <c r="G248" s="37"/>
      <c r="H248" s="37">
        <f t="shared" si="46"/>
        <v>1100.0039999999999</v>
      </c>
      <c r="I248" s="17"/>
    </row>
    <row r="249" spans="1:9" x14ac:dyDescent="0.35">
      <c r="A249" s="39">
        <v>2</v>
      </c>
      <c r="B249" s="172" t="s">
        <v>201</v>
      </c>
      <c r="C249" s="173"/>
      <c r="D249" s="43">
        <v>1250</v>
      </c>
      <c r="E249" s="34"/>
      <c r="F249" s="17">
        <f t="shared" si="45"/>
        <v>250</v>
      </c>
      <c r="G249" s="17"/>
      <c r="H249" s="17">
        <f t="shared" si="46"/>
        <v>1500</v>
      </c>
      <c r="I249" s="17"/>
    </row>
    <row r="250" spans="1:9" x14ac:dyDescent="0.35">
      <c r="A250" s="39">
        <v>3</v>
      </c>
      <c r="B250" s="172" t="s">
        <v>199</v>
      </c>
      <c r="C250" s="173"/>
      <c r="D250" s="43">
        <v>1666.67</v>
      </c>
      <c r="E250" s="40"/>
      <c r="F250" s="36">
        <f t="shared" si="45"/>
        <v>333.334</v>
      </c>
      <c r="G250" s="36"/>
      <c r="H250" s="36">
        <f t="shared" si="46"/>
        <v>2000.0040000000001</v>
      </c>
      <c r="I250" s="17"/>
    </row>
    <row r="251" spans="1:9" x14ac:dyDescent="0.35">
      <c r="A251" s="39">
        <v>4</v>
      </c>
      <c r="B251" s="172" t="s">
        <v>202</v>
      </c>
      <c r="C251" s="173"/>
      <c r="D251" s="43">
        <v>2250</v>
      </c>
      <c r="E251" s="34"/>
      <c r="F251" s="17">
        <v>0</v>
      </c>
      <c r="G251" s="17"/>
      <c r="H251" s="17">
        <f t="shared" si="46"/>
        <v>2250</v>
      </c>
      <c r="I251" s="17"/>
    </row>
    <row r="252" spans="1:9" x14ac:dyDescent="0.35">
      <c r="A252" s="9" t="s">
        <v>120</v>
      </c>
      <c r="B252" s="88"/>
      <c r="C252" s="90"/>
      <c r="D252" s="44"/>
      <c r="E252" s="34"/>
      <c r="F252" s="17"/>
      <c r="G252" s="17"/>
      <c r="H252" s="17"/>
      <c r="I252" s="17"/>
    </row>
    <row r="253" spans="1:9" x14ac:dyDescent="0.35">
      <c r="A253" s="39">
        <v>1</v>
      </c>
      <c r="B253" s="172" t="s">
        <v>200</v>
      </c>
      <c r="C253" s="173"/>
      <c r="D253" s="43">
        <v>9500</v>
      </c>
      <c r="E253" s="34"/>
      <c r="F253" s="17">
        <f t="shared" ref="F253:F274" si="47">D253*20/100</f>
        <v>1900</v>
      </c>
      <c r="G253" s="17"/>
      <c r="H253" s="17">
        <f t="shared" ref="H253:H274" si="48">D253+F253</f>
        <v>11400</v>
      </c>
      <c r="I253" s="17"/>
    </row>
    <row r="254" spans="1:9" x14ac:dyDescent="0.35">
      <c r="A254" s="39">
        <v>2</v>
      </c>
      <c r="B254" s="172" t="s">
        <v>199</v>
      </c>
      <c r="C254" s="173"/>
      <c r="D254" s="43">
        <v>13333.3</v>
      </c>
      <c r="E254" s="40"/>
      <c r="F254" s="36">
        <f t="shared" si="47"/>
        <v>2666.66</v>
      </c>
      <c r="G254" s="36"/>
      <c r="H254" s="36">
        <f t="shared" si="48"/>
        <v>15999.96</v>
      </c>
      <c r="I254" s="17"/>
    </row>
    <row r="255" spans="1:9" x14ac:dyDescent="0.35">
      <c r="A255" s="39">
        <v>3</v>
      </c>
      <c r="B255" s="172" t="s">
        <v>201</v>
      </c>
      <c r="C255" s="173"/>
      <c r="D255" s="43">
        <v>18333.3</v>
      </c>
      <c r="E255" s="40"/>
      <c r="F255" s="36">
        <f t="shared" si="47"/>
        <v>3666.66</v>
      </c>
      <c r="G255" s="36"/>
      <c r="H255" s="36">
        <f t="shared" si="48"/>
        <v>21999.96</v>
      </c>
      <c r="I255" s="17"/>
    </row>
    <row r="256" spans="1:9" x14ac:dyDescent="0.35">
      <c r="A256" s="39">
        <v>4</v>
      </c>
      <c r="B256" s="172" t="s">
        <v>202</v>
      </c>
      <c r="C256" s="173"/>
      <c r="D256" s="43">
        <v>1700000</v>
      </c>
      <c r="E256" s="34"/>
      <c r="F256" s="17">
        <v>0</v>
      </c>
      <c r="G256" s="17"/>
      <c r="H256" s="17">
        <f t="shared" si="48"/>
        <v>1700000</v>
      </c>
      <c r="I256" s="17"/>
    </row>
    <row r="257" spans="1:9" x14ac:dyDescent="0.35">
      <c r="A257" s="9" t="s">
        <v>121</v>
      </c>
      <c r="B257" s="88"/>
      <c r="C257" s="90"/>
      <c r="D257" s="44"/>
      <c r="E257" s="34"/>
      <c r="F257" s="17"/>
      <c r="G257" s="17"/>
      <c r="H257" s="17"/>
      <c r="I257" s="17"/>
    </row>
    <row r="258" spans="1:9" x14ac:dyDescent="0.35">
      <c r="A258" s="39">
        <v>1</v>
      </c>
      <c r="B258" s="172" t="s">
        <v>200</v>
      </c>
      <c r="C258" s="173"/>
      <c r="D258" s="43">
        <v>5833.33</v>
      </c>
      <c r="E258" s="40"/>
      <c r="F258" s="36">
        <f t="shared" si="47"/>
        <v>1166.6660000000002</v>
      </c>
      <c r="G258" s="36"/>
      <c r="H258" s="36">
        <f t="shared" si="48"/>
        <v>6999.9960000000001</v>
      </c>
      <c r="I258" s="17"/>
    </row>
    <row r="259" spans="1:9" x14ac:dyDescent="0.35">
      <c r="A259" s="39">
        <v>2</v>
      </c>
      <c r="B259" s="172" t="s">
        <v>202</v>
      </c>
      <c r="C259" s="173"/>
      <c r="D259" s="43">
        <v>10000</v>
      </c>
      <c r="E259" s="34"/>
      <c r="F259" s="17">
        <v>0</v>
      </c>
      <c r="G259" s="17"/>
      <c r="H259" s="17">
        <f t="shared" si="48"/>
        <v>10000</v>
      </c>
      <c r="I259" s="17"/>
    </row>
    <row r="260" spans="1:9" x14ac:dyDescent="0.35">
      <c r="A260" s="39">
        <v>3</v>
      </c>
      <c r="B260" s="172" t="s">
        <v>199</v>
      </c>
      <c r="C260" s="173"/>
      <c r="D260" s="43">
        <v>20000</v>
      </c>
      <c r="E260" s="34"/>
      <c r="F260" s="17">
        <f t="shared" si="47"/>
        <v>4000</v>
      </c>
      <c r="G260" s="17"/>
      <c r="H260" s="17">
        <f t="shared" si="48"/>
        <v>24000</v>
      </c>
      <c r="I260" s="17"/>
    </row>
    <row r="261" spans="1:9" x14ac:dyDescent="0.35">
      <c r="A261" s="9" t="s">
        <v>122</v>
      </c>
      <c r="B261" s="88"/>
      <c r="C261" s="90"/>
      <c r="D261" s="44"/>
      <c r="E261" s="34"/>
      <c r="F261" s="17"/>
      <c r="G261" s="17"/>
      <c r="H261" s="17"/>
      <c r="I261" s="17"/>
    </row>
    <row r="262" spans="1:9" x14ac:dyDescent="0.35">
      <c r="A262" s="39">
        <v>1</v>
      </c>
      <c r="B262" s="172" t="s">
        <v>200</v>
      </c>
      <c r="C262" s="173"/>
      <c r="D262" s="43">
        <v>2875</v>
      </c>
      <c r="E262" s="34"/>
      <c r="F262" s="17">
        <f t="shared" si="47"/>
        <v>575</v>
      </c>
      <c r="G262" s="17"/>
      <c r="H262" s="17">
        <f t="shared" si="48"/>
        <v>3450</v>
      </c>
      <c r="I262" s="17"/>
    </row>
    <row r="263" spans="1:9" x14ac:dyDescent="0.35">
      <c r="A263" s="39">
        <v>2</v>
      </c>
      <c r="B263" s="172" t="s">
        <v>202</v>
      </c>
      <c r="C263" s="173"/>
      <c r="D263" s="43">
        <v>4000</v>
      </c>
      <c r="E263" s="34"/>
      <c r="F263" s="17">
        <v>0</v>
      </c>
      <c r="G263" s="17"/>
      <c r="H263" s="17">
        <f t="shared" si="48"/>
        <v>4000</v>
      </c>
      <c r="I263" s="17"/>
    </row>
    <row r="264" spans="1:9" x14ac:dyDescent="0.35">
      <c r="A264" s="39">
        <v>3</v>
      </c>
      <c r="B264" s="172" t="s">
        <v>199</v>
      </c>
      <c r="C264" s="173"/>
      <c r="D264" s="43">
        <v>5416.67</v>
      </c>
      <c r="E264" s="40"/>
      <c r="F264" s="36">
        <f t="shared" si="47"/>
        <v>1083.3339999999998</v>
      </c>
      <c r="G264" s="36"/>
      <c r="H264" s="36">
        <f t="shared" si="48"/>
        <v>6500.0039999999999</v>
      </c>
      <c r="I264" s="17"/>
    </row>
    <row r="265" spans="1:9" x14ac:dyDescent="0.35">
      <c r="A265" s="39">
        <v>4</v>
      </c>
      <c r="B265" s="172" t="s">
        <v>201</v>
      </c>
      <c r="C265" s="173"/>
      <c r="D265" s="43">
        <v>6250</v>
      </c>
      <c r="E265" s="34"/>
      <c r="F265" s="17">
        <f t="shared" si="47"/>
        <v>1250</v>
      </c>
      <c r="G265" s="17"/>
      <c r="H265" s="17">
        <f t="shared" si="48"/>
        <v>7500</v>
      </c>
      <c r="I265" s="17"/>
    </row>
    <row r="266" spans="1:9" x14ac:dyDescent="0.35">
      <c r="A266" s="9" t="s">
        <v>123</v>
      </c>
      <c r="B266" s="88"/>
      <c r="C266" s="90"/>
      <c r="D266" s="44"/>
      <c r="E266" s="34"/>
      <c r="F266" s="17"/>
      <c r="G266" s="17"/>
      <c r="H266" s="17"/>
      <c r="I266" s="17"/>
    </row>
    <row r="267" spans="1:9" x14ac:dyDescent="0.35">
      <c r="A267" s="39">
        <v>1</v>
      </c>
      <c r="B267" s="172" t="s">
        <v>200</v>
      </c>
      <c r="C267" s="173"/>
      <c r="D267" s="43">
        <v>35000</v>
      </c>
      <c r="E267" s="34"/>
      <c r="F267" s="17">
        <f t="shared" si="47"/>
        <v>7000</v>
      </c>
      <c r="G267" s="17"/>
      <c r="H267" s="17">
        <f t="shared" si="48"/>
        <v>42000</v>
      </c>
      <c r="I267" s="17"/>
    </row>
    <row r="268" spans="1:9" x14ac:dyDescent="0.35">
      <c r="A268" s="39">
        <v>2</v>
      </c>
      <c r="B268" s="172" t="s">
        <v>202</v>
      </c>
      <c r="C268" s="173"/>
      <c r="D268" s="43">
        <v>140000</v>
      </c>
      <c r="E268" s="34"/>
      <c r="F268" s="17">
        <v>0</v>
      </c>
      <c r="G268" s="17"/>
      <c r="H268" s="17">
        <f t="shared" si="48"/>
        <v>140000</v>
      </c>
      <c r="I268" s="17"/>
    </row>
    <row r="269" spans="1:9" x14ac:dyDescent="0.35">
      <c r="A269" s="9" t="s">
        <v>124</v>
      </c>
      <c r="B269" s="88"/>
      <c r="C269" s="90"/>
      <c r="D269" s="44"/>
      <c r="E269" s="34"/>
      <c r="F269" s="17"/>
      <c r="G269" s="17"/>
      <c r="H269" s="17"/>
      <c r="I269" s="17"/>
    </row>
    <row r="270" spans="1:9" x14ac:dyDescent="0.35">
      <c r="A270" s="39">
        <v>1</v>
      </c>
      <c r="B270" s="172" t="s">
        <v>203</v>
      </c>
      <c r="C270" s="173"/>
      <c r="D270" s="43">
        <v>186000</v>
      </c>
      <c r="E270" s="34"/>
      <c r="F270" s="17">
        <f t="shared" si="47"/>
        <v>37200</v>
      </c>
      <c r="G270" s="17"/>
      <c r="H270" s="17">
        <f t="shared" si="48"/>
        <v>223200</v>
      </c>
      <c r="I270" s="17"/>
    </row>
    <row r="271" spans="1:9" x14ac:dyDescent="0.35">
      <c r="A271" s="39">
        <v>2</v>
      </c>
      <c r="B271" s="172" t="s">
        <v>199</v>
      </c>
      <c r="C271" s="173"/>
      <c r="D271" s="43">
        <v>226667</v>
      </c>
      <c r="E271" s="34"/>
      <c r="F271" s="37">
        <f t="shared" si="47"/>
        <v>45333.4</v>
      </c>
      <c r="G271" s="37"/>
      <c r="H271" s="37">
        <f t="shared" si="48"/>
        <v>272000.40000000002</v>
      </c>
      <c r="I271" s="17"/>
    </row>
    <row r="272" spans="1:9" x14ac:dyDescent="0.35">
      <c r="A272" s="39">
        <v>3</v>
      </c>
      <c r="B272" s="172" t="s">
        <v>202</v>
      </c>
      <c r="C272" s="173"/>
      <c r="D272" s="43">
        <v>560000</v>
      </c>
      <c r="E272" s="34"/>
      <c r="F272" s="17">
        <v>0</v>
      </c>
      <c r="G272" s="17"/>
      <c r="H272" s="17">
        <f t="shared" si="48"/>
        <v>560000</v>
      </c>
      <c r="I272" s="17"/>
    </row>
    <row r="273" spans="1:9" x14ac:dyDescent="0.35">
      <c r="A273" s="9" t="s">
        <v>125</v>
      </c>
      <c r="B273" s="88"/>
      <c r="C273" s="90"/>
      <c r="D273" s="44"/>
      <c r="E273" s="34"/>
      <c r="F273" s="17"/>
      <c r="G273" s="17"/>
      <c r="H273" s="17"/>
      <c r="I273" s="17"/>
    </row>
    <row r="274" spans="1:9" x14ac:dyDescent="0.35">
      <c r="A274" s="39">
        <v>1</v>
      </c>
      <c r="B274" s="172" t="s">
        <v>200</v>
      </c>
      <c r="C274" s="173"/>
      <c r="D274" s="43">
        <v>8250</v>
      </c>
      <c r="E274" s="34"/>
      <c r="F274" s="17">
        <f t="shared" si="47"/>
        <v>1650</v>
      </c>
      <c r="G274" s="17"/>
      <c r="H274" s="17">
        <f t="shared" si="48"/>
        <v>9900</v>
      </c>
      <c r="I274" s="17"/>
    </row>
    <row r="275" spans="1:9" x14ac:dyDescent="0.35">
      <c r="A275" s="141" t="s">
        <v>35</v>
      </c>
      <c r="B275" s="142"/>
      <c r="C275" s="143" t="s">
        <v>36</v>
      </c>
      <c r="D275" s="144"/>
      <c r="E275" s="145"/>
      <c r="F275" s="145"/>
      <c r="G275" s="145"/>
      <c r="H275" s="145"/>
      <c r="I275" s="146"/>
    </row>
    <row r="276" spans="1:9" x14ac:dyDescent="0.35">
      <c r="A276" s="85"/>
      <c r="B276" s="86"/>
      <c r="C276" s="86"/>
      <c r="D276" s="86"/>
      <c r="E276" s="86"/>
      <c r="F276" s="86"/>
      <c r="G276" s="86"/>
      <c r="H276" s="86"/>
      <c r="I276" s="87"/>
    </row>
    <row r="277" spans="1:9" x14ac:dyDescent="0.35">
      <c r="A277" s="67" t="s">
        <v>37</v>
      </c>
      <c r="B277" s="68"/>
      <c r="C277" s="68"/>
      <c r="D277" s="68"/>
      <c r="E277" s="68"/>
      <c r="F277" s="68"/>
      <c r="G277" s="68"/>
      <c r="H277" s="68"/>
      <c r="I277" s="69"/>
    </row>
    <row r="278" spans="1:9" x14ac:dyDescent="0.35">
      <c r="A278" s="62" t="s">
        <v>38</v>
      </c>
      <c r="B278" s="62" t="s">
        <v>39</v>
      </c>
      <c r="C278" s="64" t="s">
        <v>40</v>
      </c>
      <c r="D278" s="65"/>
      <c r="E278" s="65"/>
      <c r="F278" s="65"/>
      <c r="G278" s="65"/>
      <c r="H278" s="65"/>
      <c r="I278" s="66"/>
    </row>
    <row r="279" spans="1:9" ht="108" customHeight="1" x14ac:dyDescent="0.35">
      <c r="A279" s="63"/>
      <c r="B279" s="63"/>
      <c r="C279" s="5" t="s">
        <v>70</v>
      </c>
      <c r="D279" s="5" t="s">
        <v>71</v>
      </c>
      <c r="E279" s="5" t="s">
        <v>72</v>
      </c>
      <c r="F279" s="5" t="s">
        <v>73</v>
      </c>
      <c r="G279" s="5" t="s">
        <v>74</v>
      </c>
      <c r="H279" s="5" t="s">
        <v>75</v>
      </c>
      <c r="I279" s="5" t="s">
        <v>76</v>
      </c>
    </row>
    <row r="280" spans="1:9" x14ac:dyDescent="0.35">
      <c r="A280" s="4">
        <v>1</v>
      </c>
      <c r="B280" s="1"/>
      <c r="C280" s="1"/>
      <c r="D280" s="1"/>
      <c r="E280" s="1"/>
      <c r="F280" s="1"/>
      <c r="G280" s="1"/>
      <c r="H280" s="1"/>
      <c r="I280" s="1"/>
    </row>
    <row r="281" spans="1:9" x14ac:dyDescent="0.35">
      <c r="A281" s="4" t="s">
        <v>9</v>
      </c>
      <c r="B281" s="1"/>
      <c r="C281" s="1"/>
      <c r="D281" s="1"/>
      <c r="E281" s="1"/>
      <c r="F281" s="1"/>
      <c r="G281" s="1"/>
      <c r="H281" s="1"/>
      <c r="I281" s="1"/>
    </row>
    <row r="282" spans="1:9" x14ac:dyDescent="0.35">
      <c r="A282" s="73" t="s">
        <v>35</v>
      </c>
      <c r="B282" s="74"/>
      <c r="C282" s="75"/>
      <c r="D282" s="79" t="s">
        <v>80</v>
      </c>
      <c r="E282" s="80"/>
      <c r="F282" s="80"/>
      <c r="G282" s="80"/>
      <c r="H282" s="80"/>
      <c r="I282" s="81"/>
    </row>
    <row r="283" spans="1:9" x14ac:dyDescent="0.35">
      <c r="A283" s="76"/>
      <c r="B283" s="77"/>
      <c r="C283" s="78"/>
      <c r="D283" s="82"/>
      <c r="E283" s="83"/>
      <c r="F283" s="83"/>
      <c r="G283" s="83"/>
      <c r="H283" s="83"/>
      <c r="I283" s="84"/>
    </row>
    <row r="284" spans="1:9" x14ac:dyDescent="0.35">
      <c r="A284" s="85"/>
      <c r="B284" s="86"/>
      <c r="C284" s="86"/>
      <c r="D284" s="86"/>
      <c r="E284" s="86"/>
      <c r="F284" s="86"/>
      <c r="G284" s="86"/>
      <c r="H284" s="86"/>
      <c r="I284" s="87"/>
    </row>
    <row r="285" spans="1:9" x14ac:dyDescent="0.35">
      <c r="A285" s="88" t="s">
        <v>41</v>
      </c>
      <c r="B285" s="89"/>
      <c r="C285" s="89"/>
      <c r="D285" s="90"/>
      <c r="E285" s="91"/>
      <c r="F285" s="91"/>
      <c r="G285" s="91"/>
      <c r="H285" s="91"/>
      <c r="I285" s="91"/>
    </row>
    <row r="286" spans="1:9" ht="36.6" customHeight="1" x14ac:dyDescent="0.35">
      <c r="A286" s="92" t="s">
        <v>42</v>
      </c>
      <c r="B286" s="93"/>
      <c r="C286" s="93"/>
      <c r="D286" s="94"/>
      <c r="E286" s="98" t="s">
        <v>43</v>
      </c>
      <c r="F286" s="99"/>
      <c r="G286" s="100" t="s">
        <v>44</v>
      </c>
      <c r="H286" s="101"/>
      <c r="I286" s="102"/>
    </row>
    <row r="287" spans="1:9" x14ac:dyDescent="0.35">
      <c r="A287" s="95"/>
      <c r="B287" s="96"/>
      <c r="C287" s="96"/>
      <c r="D287" s="97"/>
      <c r="E287" s="103" t="s">
        <v>197</v>
      </c>
      <c r="F287" s="103"/>
      <c r="G287" s="103" t="s">
        <v>198</v>
      </c>
      <c r="H287" s="103"/>
      <c r="I287" s="103"/>
    </row>
    <row r="288" spans="1:9" x14ac:dyDescent="0.35">
      <c r="A288" s="70" t="s">
        <v>45</v>
      </c>
      <c r="B288" s="71"/>
      <c r="C288" s="71"/>
      <c r="D288" s="71"/>
      <c r="E288" s="71"/>
      <c r="F288" s="71"/>
      <c r="G288" s="71"/>
      <c r="H288" s="71"/>
      <c r="I288" s="72"/>
    </row>
    <row r="289" spans="1:9" ht="33.6" customHeight="1" x14ac:dyDescent="0.35">
      <c r="A289" s="116" t="s">
        <v>46</v>
      </c>
      <c r="B289" s="117"/>
      <c r="C289" s="117"/>
      <c r="D289" s="118"/>
      <c r="E289" s="3"/>
      <c r="F289" s="3"/>
      <c r="G289" s="3"/>
      <c r="H289" s="3"/>
      <c r="I289" s="3"/>
    </row>
    <row r="290" spans="1:9" ht="33.6" customHeight="1" x14ac:dyDescent="0.35">
      <c r="A290" s="116" t="s">
        <v>47</v>
      </c>
      <c r="B290" s="117"/>
      <c r="C290" s="117"/>
      <c r="D290" s="118"/>
      <c r="E290" s="3"/>
      <c r="F290" s="3"/>
      <c r="G290" s="3"/>
      <c r="H290" s="3"/>
      <c r="I290" s="3"/>
    </row>
    <row r="291" spans="1:9" x14ac:dyDescent="0.35">
      <c r="A291" s="85"/>
      <c r="B291" s="86"/>
      <c r="C291" s="86"/>
      <c r="D291" s="86"/>
      <c r="E291" s="86"/>
      <c r="F291" s="86"/>
      <c r="G291" s="86"/>
      <c r="H291" s="86"/>
      <c r="I291" s="87"/>
    </row>
    <row r="292" spans="1:9" ht="15.6" customHeight="1" x14ac:dyDescent="0.35">
      <c r="A292" s="55" t="s">
        <v>38</v>
      </c>
      <c r="B292" s="55" t="s">
        <v>48</v>
      </c>
      <c r="C292" s="67" t="s">
        <v>49</v>
      </c>
      <c r="D292" s="114"/>
      <c r="E292" s="114"/>
      <c r="F292" s="114"/>
      <c r="G292" s="114"/>
      <c r="H292" s="114"/>
      <c r="I292" s="115"/>
    </row>
    <row r="293" spans="1:9" x14ac:dyDescent="0.35">
      <c r="A293" s="56"/>
      <c r="B293" s="56"/>
      <c r="C293" s="49" t="s">
        <v>50</v>
      </c>
      <c r="D293" s="50"/>
      <c r="E293" s="55" t="s">
        <v>51</v>
      </c>
      <c r="F293" s="55" t="s">
        <v>52</v>
      </c>
      <c r="G293" s="55" t="s">
        <v>53</v>
      </c>
      <c r="H293" s="58" t="s">
        <v>54</v>
      </c>
      <c r="I293" s="59"/>
    </row>
    <row r="294" spans="1:9" x14ac:dyDescent="0.35">
      <c r="A294" s="56"/>
      <c r="B294" s="56"/>
      <c r="C294" s="51"/>
      <c r="D294" s="52"/>
      <c r="E294" s="56"/>
      <c r="F294" s="56"/>
      <c r="G294" s="56"/>
      <c r="H294" s="58" t="s">
        <v>55</v>
      </c>
      <c r="I294" s="59"/>
    </row>
    <row r="295" spans="1:9" ht="55.2" customHeight="1" x14ac:dyDescent="0.35">
      <c r="A295" s="57"/>
      <c r="B295" s="57"/>
      <c r="C295" s="53"/>
      <c r="D295" s="54"/>
      <c r="E295" s="57"/>
      <c r="F295" s="57"/>
      <c r="G295" s="57"/>
      <c r="H295" s="7" t="s">
        <v>56</v>
      </c>
      <c r="I295" s="7" t="s">
        <v>30</v>
      </c>
    </row>
    <row r="296" spans="1:9" x14ac:dyDescent="0.35">
      <c r="A296" s="4">
        <v>1</v>
      </c>
      <c r="B296" s="15" t="s">
        <v>204</v>
      </c>
      <c r="C296" s="60" t="s">
        <v>205</v>
      </c>
      <c r="D296" s="61"/>
      <c r="E296" s="178" t="s">
        <v>222</v>
      </c>
      <c r="F296" s="16" t="s">
        <v>209</v>
      </c>
      <c r="G296" s="16"/>
      <c r="H296" s="16"/>
      <c r="I296" s="16">
        <v>71595.5</v>
      </c>
    </row>
    <row r="297" spans="1:9" x14ac:dyDescent="0.35">
      <c r="A297" s="10">
        <v>2</v>
      </c>
      <c r="B297" s="15" t="s">
        <v>201</v>
      </c>
      <c r="C297" s="60" t="s">
        <v>206</v>
      </c>
      <c r="D297" s="61"/>
      <c r="E297" s="178" t="s">
        <v>222</v>
      </c>
      <c r="F297" s="16" t="s">
        <v>209</v>
      </c>
      <c r="G297" s="16"/>
      <c r="H297" s="16"/>
      <c r="I297" s="16">
        <v>156650</v>
      </c>
    </row>
    <row r="298" spans="1:9" x14ac:dyDescent="0.35">
      <c r="A298" s="10">
        <v>3</v>
      </c>
      <c r="B298" s="15" t="s">
        <v>199</v>
      </c>
      <c r="C298" s="60" t="s">
        <v>207</v>
      </c>
      <c r="D298" s="61"/>
      <c r="E298" s="178" t="s">
        <v>222</v>
      </c>
      <c r="F298" s="16" t="s">
        <v>209</v>
      </c>
      <c r="G298" s="16"/>
      <c r="H298" s="16"/>
      <c r="I298" s="16">
        <v>81400</v>
      </c>
    </row>
    <row r="299" spans="1:9" x14ac:dyDescent="0.35">
      <c r="A299" s="10">
        <v>4</v>
      </c>
      <c r="B299" s="15" t="s">
        <v>203</v>
      </c>
      <c r="C299" s="60" t="s">
        <v>208</v>
      </c>
      <c r="D299" s="61"/>
      <c r="E299" s="178" t="s">
        <v>222</v>
      </c>
      <c r="F299" s="16" t="s">
        <v>209</v>
      </c>
      <c r="G299" s="16"/>
      <c r="H299" s="16"/>
      <c r="I299" s="16">
        <v>2184227.2000000002</v>
      </c>
    </row>
    <row r="300" spans="1:9" x14ac:dyDescent="0.35">
      <c r="A300" s="58" t="s">
        <v>57</v>
      </c>
      <c r="B300" s="107"/>
      <c r="C300" s="107"/>
      <c r="D300" s="107"/>
      <c r="E300" s="107"/>
      <c r="F300" s="107"/>
      <c r="G300" s="107"/>
      <c r="H300" s="107"/>
      <c r="I300" s="59"/>
    </row>
    <row r="301" spans="1:9" x14ac:dyDescent="0.35">
      <c r="A301" s="55" t="s">
        <v>38</v>
      </c>
      <c r="B301" s="62" t="s">
        <v>48</v>
      </c>
      <c r="C301" s="151" t="s">
        <v>58</v>
      </c>
      <c r="D301" s="153"/>
      <c r="E301" s="49" t="s">
        <v>59</v>
      </c>
      <c r="F301" s="50"/>
      <c r="G301" s="55" t="s">
        <v>60</v>
      </c>
      <c r="H301" s="49" t="s">
        <v>61</v>
      </c>
      <c r="I301" s="50"/>
    </row>
    <row r="302" spans="1:9" x14ac:dyDescent="0.35">
      <c r="A302" s="56"/>
      <c r="B302" s="169"/>
      <c r="C302" s="163"/>
      <c r="D302" s="165"/>
      <c r="E302" s="51"/>
      <c r="F302" s="52"/>
      <c r="G302" s="56"/>
      <c r="H302" s="51"/>
      <c r="I302" s="52"/>
    </row>
    <row r="303" spans="1:9" x14ac:dyDescent="0.35">
      <c r="A303" s="57"/>
      <c r="B303" s="63"/>
      <c r="C303" s="154"/>
      <c r="D303" s="156"/>
      <c r="E303" s="53"/>
      <c r="F303" s="54"/>
      <c r="G303" s="57"/>
      <c r="H303" s="53"/>
      <c r="I303" s="54"/>
    </row>
    <row r="304" spans="1:9" ht="27.6" customHeight="1" x14ac:dyDescent="0.35">
      <c r="A304" s="10">
        <v>1</v>
      </c>
      <c r="B304" s="15" t="s">
        <v>204</v>
      </c>
      <c r="C304" s="60" t="s">
        <v>210</v>
      </c>
      <c r="D304" s="61"/>
      <c r="E304" s="168" t="s">
        <v>211</v>
      </c>
      <c r="F304" s="61"/>
      <c r="G304" s="16"/>
      <c r="H304" s="112" t="s">
        <v>212</v>
      </c>
      <c r="I304" s="113"/>
    </row>
    <row r="305" spans="1:9" x14ac:dyDescent="0.35">
      <c r="A305" s="10">
        <v>2</v>
      </c>
      <c r="B305" s="15" t="s">
        <v>201</v>
      </c>
      <c r="C305" s="60" t="s">
        <v>213</v>
      </c>
      <c r="D305" s="61"/>
      <c r="E305" s="168" t="s">
        <v>214</v>
      </c>
      <c r="F305" s="61"/>
      <c r="G305" s="16"/>
      <c r="H305" s="112" t="s">
        <v>215</v>
      </c>
      <c r="I305" s="113"/>
    </row>
    <row r="306" spans="1:9" ht="24" customHeight="1" x14ac:dyDescent="0.35">
      <c r="A306" s="10">
        <v>3</v>
      </c>
      <c r="B306" s="15" t="s">
        <v>199</v>
      </c>
      <c r="C306" s="60" t="s">
        <v>216</v>
      </c>
      <c r="D306" s="61"/>
      <c r="E306" s="168" t="s">
        <v>217</v>
      </c>
      <c r="F306" s="61"/>
      <c r="G306" s="16"/>
      <c r="H306" s="112" t="s">
        <v>218</v>
      </c>
      <c r="I306" s="113"/>
    </row>
    <row r="307" spans="1:9" ht="25.8" customHeight="1" x14ac:dyDescent="0.35">
      <c r="A307" s="10">
        <v>4</v>
      </c>
      <c r="B307" s="15" t="s">
        <v>203</v>
      </c>
      <c r="C307" s="60" t="s">
        <v>219</v>
      </c>
      <c r="D307" s="61"/>
      <c r="E307" s="168" t="s">
        <v>220</v>
      </c>
      <c r="F307" s="61"/>
      <c r="G307" s="16"/>
      <c r="H307" s="112" t="s">
        <v>221</v>
      </c>
      <c r="I307" s="113"/>
    </row>
    <row r="308" spans="1:9" x14ac:dyDescent="0.35">
      <c r="A308" s="85"/>
      <c r="B308" s="86"/>
      <c r="C308" s="86"/>
      <c r="D308" s="86"/>
      <c r="E308" s="86"/>
      <c r="F308" s="86"/>
      <c r="G308" s="86"/>
      <c r="H308" s="86"/>
      <c r="I308" s="87"/>
    </row>
    <row r="309" spans="1:9" ht="46.2" customHeight="1" x14ac:dyDescent="0.35">
      <c r="A309" s="125" t="s">
        <v>35</v>
      </c>
      <c r="B309" s="126"/>
      <c r="C309" s="127"/>
      <c r="D309" s="128" t="s">
        <v>81</v>
      </c>
      <c r="E309" s="129"/>
      <c r="F309" s="129"/>
      <c r="G309" s="129"/>
      <c r="H309" s="129"/>
      <c r="I309" s="130"/>
    </row>
    <row r="310" spans="1:9" x14ac:dyDescent="0.35">
      <c r="A310" s="85"/>
      <c r="B310" s="86"/>
      <c r="C310" s="86"/>
      <c r="D310" s="86"/>
      <c r="E310" s="86"/>
      <c r="F310" s="86"/>
      <c r="G310" s="86"/>
      <c r="H310" s="86"/>
      <c r="I310" s="87"/>
    </row>
    <row r="311" spans="1:9" ht="50.4" customHeight="1" x14ac:dyDescent="0.35">
      <c r="A311" s="116" t="s">
        <v>62</v>
      </c>
      <c r="B311" s="117"/>
      <c r="C311" s="118"/>
      <c r="D311" s="119"/>
      <c r="E311" s="120"/>
      <c r="F311" s="120"/>
      <c r="G311" s="120"/>
      <c r="H311" s="120"/>
      <c r="I311" s="121"/>
    </row>
    <row r="312" spans="1:9" x14ac:dyDescent="0.35">
      <c r="A312" s="85"/>
      <c r="B312" s="86"/>
      <c r="C312" s="86"/>
      <c r="D312" s="86"/>
      <c r="E312" s="86"/>
      <c r="F312" s="86"/>
      <c r="G312" s="86"/>
      <c r="H312" s="86"/>
      <c r="I312" s="87"/>
    </row>
    <row r="313" spans="1:9" ht="61.2" customHeight="1" x14ac:dyDescent="0.35">
      <c r="A313" s="116" t="s">
        <v>63</v>
      </c>
      <c r="B313" s="117"/>
      <c r="C313" s="118"/>
      <c r="D313" s="119"/>
      <c r="E313" s="120"/>
      <c r="F313" s="120"/>
      <c r="G313" s="120"/>
      <c r="H313" s="120"/>
      <c r="I313" s="121"/>
    </row>
    <row r="314" spans="1:9" x14ac:dyDescent="0.35">
      <c r="A314" s="85"/>
      <c r="B314" s="86"/>
      <c r="C314" s="86"/>
      <c r="D314" s="86"/>
      <c r="E314" s="86"/>
      <c r="F314" s="86"/>
      <c r="G314" s="86"/>
      <c r="H314" s="86"/>
      <c r="I314" s="87"/>
    </row>
    <row r="315" spans="1:9" ht="37.799999999999997" customHeight="1" x14ac:dyDescent="0.35">
      <c r="A315" s="116" t="s">
        <v>64</v>
      </c>
      <c r="B315" s="117"/>
      <c r="C315" s="118"/>
      <c r="D315" s="119"/>
      <c r="E315" s="120"/>
      <c r="F315" s="120"/>
      <c r="G315" s="120"/>
      <c r="H315" s="120"/>
      <c r="I315" s="121"/>
    </row>
    <row r="316" spans="1:9" x14ac:dyDescent="0.35">
      <c r="A316" s="85"/>
      <c r="B316" s="86"/>
      <c r="C316" s="86"/>
      <c r="D316" s="86"/>
      <c r="E316" s="86"/>
      <c r="F316" s="86"/>
      <c r="G316" s="86"/>
      <c r="H316" s="86"/>
      <c r="I316" s="87"/>
    </row>
    <row r="317" spans="1:9" ht="21.6" customHeight="1" x14ac:dyDescent="0.35">
      <c r="A317" s="122" t="s">
        <v>65</v>
      </c>
      <c r="B317" s="123"/>
      <c r="C317" s="124"/>
      <c r="D317" s="119"/>
      <c r="E317" s="120"/>
      <c r="F317" s="120"/>
      <c r="G317" s="120"/>
      <c r="H317" s="120"/>
      <c r="I317" s="121"/>
    </row>
    <row r="318" spans="1:9" x14ac:dyDescent="0.35">
      <c r="A318" s="85"/>
      <c r="B318" s="86"/>
      <c r="C318" s="86"/>
      <c r="D318" s="86"/>
      <c r="E318" s="86"/>
      <c r="F318" s="86"/>
      <c r="G318" s="86"/>
      <c r="H318" s="86"/>
      <c r="I318" s="87"/>
    </row>
    <row r="319" spans="1:9" x14ac:dyDescent="0.35">
      <c r="A319" s="58" t="s">
        <v>66</v>
      </c>
      <c r="B319" s="107"/>
      <c r="C319" s="107"/>
      <c r="D319" s="107"/>
      <c r="E319" s="107"/>
      <c r="F319" s="107"/>
      <c r="G319" s="107"/>
      <c r="H319" s="107"/>
      <c r="I319" s="59"/>
    </row>
    <row r="320" spans="1:9" x14ac:dyDescent="0.35">
      <c r="A320" s="67" t="s">
        <v>67</v>
      </c>
      <c r="B320" s="108"/>
      <c r="C320" s="109"/>
      <c r="D320" s="110" t="s">
        <v>68</v>
      </c>
      <c r="E320" s="110"/>
      <c r="F320" s="110"/>
      <c r="G320" s="110" t="s">
        <v>69</v>
      </c>
      <c r="H320" s="110"/>
      <c r="I320" s="110"/>
    </row>
    <row r="321" spans="1:9" x14ac:dyDescent="0.35">
      <c r="A321" s="110" t="s">
        <v>77</v>
      </c>
      <c r="B321" s="110"/>
      <c r="C321" s="110"/>
      <c r="D321" s="111" t="s">
        <v>127</v>
      </c>
      <c r="E321" s="111"/>
      <c r="F321" s="111"/>
      <c r="G321" s="110" t="s">
        <v>78</v>
      </c>
      <c r="H321" s="110"/>
      <c r="I321" s="110"/>
    </row>
    <row r="328" spans="1:9" ht="25.2" customHeight="1" x14ac:dyDescent="0.35">
      <c r="A328" s="106" t="s">
        <v>79</v>
      </c>
      <c r="B328" s="106"/>
      <c r="C328" s="106"/>
      <c r="D328" s="106"/>
      <c r="E328" s="106"/>
      <c r="F328" s="106"/>
    </row>
    <row r="329" spans="1:9" ht="15.6" customHeight="1" x14ac:dyDescent="0.35">
      <c r="B329" s="6"/>
      <c r="C329" s="6"/>
      <c r="D329" s="6"/>
      <c r="E329" s="6"/>
      <c r="F329" s="6"/>
    </row>
    <row r="330" spans="1:9" ht="15.6" customHeight="1" x14ac:dyDescent="0.35">
      <c r="B330" s="6"/>
      <c r="C330" s="6"/>
      <c r="D330" s="6"/>
      <c r="E330" s="6"/>
      <c r="F330" s="6"/>
    </row>
    <row r="331" spans="1:9" ht="15.6" customHeight="1" x14ac:dyDescent="0.35">
      <c r="B331" s="6"/>
      <c r="C331" s="6"/>
      <c r="D331" s="6"/>
      <c r="E331" s="6"/>
      <c r="F331" s="6"/>
    </row>
  </sheetData>
  <mergeCells count="314">
    <mergeCell ref="B274:C27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A308:I308"/>
    <mergeCell ref="H301:I303"/>
    <mergeCell ref="C304:D304"/>
    <mergeCell ref="E304:F304"/>
    <mergeCell ref="H304:I304"/>
    <mergeCell ref="A301:A303"/>
    <mergeCell ref="B301:B303"/>
    <mergeCell ref="C301:D303"/>
    <mergeCell ref="E301:F303"/>
    <mergeCell ref="G301:G303"/>
    <mergeCell ref="C305:D305"/>
    <mergeCell ref="C306:D306"/>
    <mergeCell ref="C307:D307"/>
    <mergeCell ref="E305:F305"/>
    <mergeCell ref="E306:F306"/>
    <mergeCell ref="E307:F307"/>
    <mergeCell ref="H74:I74"/>
    <mergeCell ref="A64:I64"/>
    <mergeCell ref="A65:F65"/>
    <mergeCell ref="G65:I65"/>
    <mergeCell ref="A66:E67"/>
    <mergeCell ref="G66:I66"/>
    <mergeCell ref="G67:I67"/>
    <mergeCell ref="A72:A75"/>
    <mergeCell ref="B72:C75"/>
    <mergeCell ref="D73:I73"/>
    <mergeCell ref="D74:E74"/>
    <mergeCell ref="F74:G74"/>
    <mergeCell ref="A68:E70"/>
    <mergeCell ref="H68:I68"/>
    <mergeCell ref="H69:I69"/>
    <mergeCell ref="H70:I70"/>
    <mergeCell ref="A71:I71"/>
    <mergeCell ref="D72:I72"/>
    <mergeCell ref="G287:I287"/>
    <mergeCell ref="A289:D289"/>
    <mergeCell ref="A290:D290"/>
    <mergeCell ref="A291:I291"/>
    <mergeCell ref="C61:D61"/>
    <mergeCell ref="E61:F61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57:I57"/>
    <mergeCell ref="A59:I59"/>
    <mergeCell ref="A60:I60"/>
    <mergeCell ref="A58:I58"/>
    <mergeCell ref="A275:B275"/>
    <mergeCell ref="C275:I275"/>
    <mergeCell ref="A276:I276"/>
    <mergeCell ref="A315:C315"/>
    <mergeCell ref="D315:I315"/>
    <mergeCell ref="A317:C317"/>
    <mergeCell ref="D317:I317"/>
    <mergeCell ref="A309:C309"/>
    <mergeCell ref="D309:I309"/>
    <mergeCell ref="A310:I310"/>
    <mergeCell ref="A311:C311"/>
    <mergeCell ref="D311:I311"/>
    <mergeCell ref="C299:D299"/>
    <mergeCell ref="A3:I3"/>
    <mergeCell ref="A328:F328"/>
    <mergeCell ref="A319:I319"/>
    <mergeCell ref="A320:C320"/>
    <mergeCell ref="D320:F320"/>
    <mergeCell ref="G320:I320"/>
    <mergeCell ref="A321:C321"/>
    <mergeCell ref="D321:F321"/>
    <mergeCell ref="G321:I321"/>
    <mergeCell ref="A312:I312"/>
    <mergeCell ref="H305:I305"/>
    <mergeCell ref="H306:I306"/>
    <mergeCell ref="H307:I307"/>
    <mergeCell ref="C296:D296"/>
    <mergeCell ref="A300:I300"/>
    <mergeCell ref="A292:A295"/>
    <mergeCell ref="B292:B295"/>
    <mergeCell ref="C292:I292"/>
    <mergeCell ref="A314:I314"/>
    <mergeCell ref="A316:I316"/>
    <mergeCell ref="A318:I318"/>
    <mergeCell ref="A313:C313"/>
    <mergeCell ref="D313:I313"/>
    <mergeCell ref="A2:I2"/>
    <mergeCell ref="C293:D295"/>
    <mergeCell ref="E293:E295"/>
    <mergeCell ref="F293:F295"/>
    <mergeCell ref="G293:G295"/>
    <mergeCell ref="H293:I293"/>
    <mergeCell ref="H294:I294"/>
    <mergeCell ref="C297:D297"/>
    <mergeCell ref="C298:D298"/>
    <mergeCell ref="A278:A279"/>
    <mergeCell ref="B278:B279"/>
    <mergeCell ref="C278:I278"/>
    <mergeCell ref="A277:I277"/>
    <mergeCell ref="A288:I288"/>
    <mergeCell ref="A282:C283"/>
    <mergeCell ref="D282:I282"/>
    <mergeCell ref="D283:I283"/>
    <mergeCell ref="A284:I284"/>
    <mergeCell ref="A285:D285"/>
    <mergeCell ref="E285:I285"/>
    <mergeCell ref="A286:D287"/>
    <mergeCell ref="E286:F286"/>
    <mergeCell ref="G286:I286"/>
    <mergeCell ref="E287:F287"/>
  </mergeCells>
  <hyperlinks>
    <hyperlink ref="G321" r:id="rId1"/>
    <hyperlink ref="E304" r:id="rId2"/>
    <hyperlink ref="E305" r:id="rId3"/>
    <hyperlink ref="E306" r:id="rId4"/>
    <hyperlink ref="E307" r:id="rId5"/>
  </hyperlinks>
  <printOptions horizontalCentered="1" verticalCentered="1"/>
  <pageMargins left="0" right="0" top="0" bottom="0" header="0" footer="0"/>
  <pageSetup paperSize="9" scale="74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2020-12-23T10:58:53Z</dcterms:modified>
</cp:coreProperties>
</file>